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文書：農地利用係\2024（R06）\310101農業振興\11.農業･農村多面的機能支払関係書(5年)\9.計画認定申請\R6年度　組織別\"/>
    </mc:Choice>
  </mc:AlternateContent>
  <bookViews>
    <workbookView xWindow="0" yWindow="0" windowWidth="20490" windowHeight="7530"/>
  </bookViews>
  <sheets>
    <sheet name="はじめに（PC）" sheetId="21" r:id="rId1"/>
    <sheet name="はじめに (手書き)" sheetId="22" r:id="rId2"/>
    <sheet name="様式第1-1号" sheetId="10" r:id="rId3"/>
    <sheet name="様式第1-2号" sheetId="8" r:id="rId4"/>
    <sheet name="様式第1-3号" sheetId="1" r:id="rId5"/>
    <sheet name="活動計画書" sheetId="2" r:id="rId6"/>
    <sheet name="加算措置" sheetId="3" r:id="rId7"/>
    <sheet name="位置図" sheetId="4" r:id="rId8"/>
    <sheet name="（別添）位置図" sheetId="7" r:id="rId9"/>
    <sheet name="構成員一覧" sheetId="5" r:id="rId10"/>
    <sheet name="様式第1－4号 長寿命化整備計画" sheetId="11" r:id="rId11"/>
    <sheet name="様式第１－５号 工事確認" sheetId="12" r:id="rId12"/>
    <sheet name="【取組番号早見表】" sheetId="23" r:id="rId13"/>
    <sheet name="【活動項目番号表】 " sheetId="14" r:id="rId14"/>
    <sheet name="【選択肢】" sheetId="6" r:id="rId15"/>
  </sheets>
  <definedNames>
    <definedName name="_xlnm.Print_Area" localSheetId="1">'はじめに (手書き)'!$A$1:$E$28</definedName>
    <definedName name="_xlnm.Print_Area" localSheetId="0">'はじめに（PC）'!$A$1:$E$51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c r="O101" i="3"/>
  <c r="I71" i="3"/>
  <c r="C71" i="3"/>
  <c r="I70" i="3"/>
  <c r="C70" i="3"/>
  <c r="I69" i="3"/>
  <c r="I68" i="3"/>
  <c r="I67" i="3"/>
  <c r="I66" i="3"/>
  <c r="I65" i="3"/>
  <c r="I64" i="3"/>
  <c r="R60" i="3"/>
  <c r="K60" i="3"/>
  <c r="E59" i="3"/>
  <c r="R55" i="3"/>
  <c r="K55" i="3"/>
  <c r="E54" i="3"/>
  <c r="G52" i="3"/>
  <c r="P50" i="3"/>
  <c r="M50" i="3"/>
  <c r="I50" i="3"/>
  <c r="P48" i="3"/>
  <c r="P47" i="3"/>
  <c r="I39" i="3"/>
  <c r="C39" i="3"/>
  <c r="I38" i="3"/>
  <c r="C38" i="3"/>
  <c r="I37" i="3"/>
  <c r="I36" i="3"/>
  <c r="I35" i="3"/>
  <c r="I34" i="3"/>
  <c r="I33" i="3"/>
  <c r="I32" i="3"/>
  <c r="I13" i="3"/>
  <c r="C13" i="3"/>
  <c r="I12" i="3"/>
  <c r="C12" i="3"/>
  <c r="I11" i="3"/>
  <c r="I10" i="3"/>
  <c r="I9" i="3"/>
  <c r="I8" i="3"/>
  <c r="I7" i="3"/>
  <c r="I6" i="3"/>
  <c r="S40" i="2"/>
  <c r="I40" i="2"/>
  <c r="C40" i="2"/>
  <c r="I39" i="2"/>
  <c r="C39" i="2"/>
  <c r="I37" i="2"/>
  <c r="I36" i="2"/>
  <c r="I35" i="2"/>
  <c r="I34" i="2"/>
  <c r="I33" i="2"/>
  <c r="I32" i="2"/>
  <c r="I28" i="2"/>
  <c r="C28" i="2"/>
  <c r="I27" i="2"/>
  <c r="C27" i="2"/>
  <c r="I25" i="2"/>
  <c r="I24" i="2"/>
  <c r="I23" i="2"/>
  <c r="I22" i="2"/>
  <c r="I21" i="2"/>
  <c r="I20" i="2"/>
  <c r="I16" i="2"/>
  <c r="C16" i="2"/>
  <c r="I15" i="2"/>
  <c r="C15" i="2"/>
  <c r="I13" i="2"/>
  <c r="I12" i="2"/>
  <c r="I11" i="2"/>
  <c r="I10" i="2"/>
  <c r="I9" i="2"/>
  <c r="I8" i="2"/>
  <c r="B65" i="1"/>
  <c r="L47" i="1"/>
  <c r="L46" i="1"/>
  <c r="L45" i="1"/>
  <c r="L44" i="1"/>
</calcChain>
</file>

<file path=xl/sharedStrings.xml><?xml version="1.0" encoding="utf-8"?>
<sst xmlns="http://schemas.openxmlformats.org/spreadsheetml/2006/main" count="1812" uniqueCount="1078">
  <si>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</si>
  <si>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</si>
  <si>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</si>
  <si>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</si>
  <si>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</si>
  <si>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</si>
  <si>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</si>
  <si>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</si>
  <si>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</si>
  <si>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</si>
  <si>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</si>
  <si>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</si>
  <si>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</si>
  <si>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</si>
  <si>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</si>
  <si>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</si>
  <si>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</si>
  <si>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</si>
  <si>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</si>
  <si>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</si>
  <si>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</si>
  <si>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</si>
  <si>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</si>
  <si>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</si>
  <si>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</si>
  <si>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</si>
  <si>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</si>
  <si>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</si>
  <si>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</si>
  <si>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</si>
  <si>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</si>
  <si>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</si>
  <si>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</si>
  <si>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</si>
  <si>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</si>
  <si>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</si>
  <si>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</si>
  <si>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</si>
  <si>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</si>
  <si>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</si>
  <si>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</si>
  <si>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</si>
  <si>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</si>
  <si>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</si>
  <si>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</si>
  <si>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</si>
  <si>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</si>
  <si>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</si>
  <si>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</si>
  <si>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</si>
  <si>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</si>
  <si>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</si>
  <si>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</si>
  <si>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</si>
  <si>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</si>
  <si>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</si>
  <si>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</si>
  <si>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</si>
  <si>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</si>
  <si>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</si>
  <si>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</si>
  <si>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</si>
  <si>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</si>
  <si>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</si>
  <si>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</si>
  <si>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</si>
  <si>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</si>
  <si>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</si>
  <si>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</si>
  <si>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</si>
  <si>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</si>
  <si>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</si>
  <si>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</si>
  <si>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</si>
  <si>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</si>
  <si>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</si>
  <si>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</si>
  <si>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</si>
  <si>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</si>
  <si>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</si>
  <si>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</si>
  <si>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</si>
  <si>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</si>
  <si>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</si>
  <si>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</si>
  <si>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</si>
  <si>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</si>
  <si>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</si>
  <si>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</si>
  <si>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</si>
  <si>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</si>
  <si>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</si>
  <si>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</si>
  <si>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</si>
  <si>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</si>
  <si>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</si>
  <si>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</si>
  <si>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</si>
  <si>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</si>
  <si>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</si>
  <si>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</si>
  <si>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</si>
  <si>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</si>
  <si>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</si>
  <si>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</si>
  <si>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</si>
  <si>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</si>
  <si>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</si>
  <si>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</si>
  <si>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</si>
  <si>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</si>
  <si>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</si>
  <si>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</si>
  <si>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</si>
  <si>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</si>
  <si>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</si>
  <si>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</si>
  <si>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</si>
  <si>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</si>
  <si>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</si>
  <si>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</si>
  <si>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</si>
  <si>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</si>
  <si>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</si>
  <si>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</si>
  <si>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</si>
  <si>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</si>
  <si>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</si>
  <si>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</si>
  <si>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</si>
  <si>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</si>
  <si>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</si>
  <si>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</si>
  <si>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</si>
  <si>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</si>
  <si>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</si>
  <si>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</si>
  <si>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</si>
  <si>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</si>
  <si>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</si>
  <si>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</si>
  <si>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</si>
  <si>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</si>
  <si>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</si>
  <si>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</si>
  <si>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</si>
  <si>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</si>
  <si>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</si>
  <si>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</si>
  <si>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</si>
  <si>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</si>
  <si>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</si>
  <si>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</si>
  <si>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</si>
  <si>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</si>
  <si>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</si>
  <si>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</si>
  <si>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</si>
  <si>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</si>
  <si>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</si>
  <si>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</si>
  <si>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</si>
  <si>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</si>
  <si>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</si>
  <si>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</si>
  <si>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</si>
  <si>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</si>
  <si>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</si>
  <si>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</si>
  <si>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</si>
  <si>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</si>
  <si>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</si>
  <si>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</si>
  <si>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</si>
  <si>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</si>
  <si>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</si>
  <si>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</si>
  <si>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</si>
  <si>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</si>
  <si>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</si>
  <si>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</si>
  <si>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</si>
  <si>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</si>
  <si>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</si>
  <si>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</si>
  <si>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</si>
  <si>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</si>
  <si>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</si>
  <si>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</si>
  <si>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</si>
  <si>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</si>
  <si>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</si>
  <si>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</si>
  <si>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</si>
  <si>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</si>
  <si>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</si>
  <si>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</si>
  <si>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</si>
  <si>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</si>
  <si>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</si>
  <si>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</si>
  <si>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</si>
  <si>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</si>
  <si>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</si>
  <si>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</si>
  <si>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</si>
  <si>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</si>
  <si>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</si>
  <si>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</si>
  <si>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</si>
  <si>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</si>
  <si>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</si>
  <si>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</si>
  <si>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</si>
  <si>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</si>
  <si>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</si>
  <si>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</si>
  <si>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</si>
  <si>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</si>
  <si>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</si>
  <si>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</si>
  <si>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</si>
  <si>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</si>
  <si>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</si>
  <si>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</si>
  <si>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</si>
  <si>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</si>
  <si>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</si>
  <si>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</si>
  <si>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</si>
  <si>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</si>
  <si>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</si>
  <si>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</si>
  <si>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</si>
  <si>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</si>
  <si>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</si>
  <si>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</si>
  <si>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</si>
  <si>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</si>
  <si>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</si>
  <si>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</si>
  <si>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</si>
  <si>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</si>
  <si>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</si>
  <si>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</si>
  <si>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</si>
  <si>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</si>
  <si>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</si>
  <si>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</si>
  <si>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</si>
  <si>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</si>
  <si>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</si>
  <si>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</si>
  <si>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</si>
  <si>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</si>
  <si>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</si>
  <si>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</si>
  <si>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</si>
  <si>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</si>
  <si>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</si>
  <si>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</si>
  <si>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</si>
  <si>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</si>
  <si>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</si>
  <si>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</si>
  <si>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</si>
  <si>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</si>
  <si>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</si>
  <si>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</si>
  <si>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</si>
  <si>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</si>
  <si>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</si>
  <si>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</si>
  <si>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</si>
  <si>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</si>
  <si>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</si>
  <si>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</si>
  <si>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</si>
  <si>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</si>
  <si>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</si>
  <si>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</si>
  <si>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</si>
  <si>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</si>
  <si>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</si>
  <si>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</si>
  <si>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</si>
  <si>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</si>
  <si>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</si>
  <si>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</si>
  <si>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</si>
  <si>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</si>
  <si>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</si>
  <si>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</si>
  <si>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</si>
  <si>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</si>
  <si>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</si>
  <si>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</si>
  <si>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</si>
  <si>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</si>
  <si>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</si>
  <si>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</si>
  <si>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</si>
  <si>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</si>
  <si>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</si>
  <si>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</si>
  <si>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</si>
  <si>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</si>
  <si>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</si>
  <si>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</si>
  <si>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</si>
  <si>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</si>
  <si>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</si>
  <si>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</si>
  <si>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</si>
  <si>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</si>
  <si>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</si>
  <si>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</si>
  <si>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</si>
  <si>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</si>
  <si>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</si>
  <si>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</si>
  <si>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</si>
  <si>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</si>
  <si>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</si>
  <si>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</si>
  <si>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</si>
  <si>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</si>
  <si>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</si>
  <si>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</si>
  <si>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</si>
  <si>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</si>
  <si>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</si>
  <si>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</si>
  <si>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</si>
  <si>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</si>
  <si>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</si>
  <si>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</si>
  <si>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</si>
  <si>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</si>
  <si>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</si>
  <si>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</si>
  <si>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</si>
  <si>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</si>
  <si>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</si>
  <si>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</si>
  <si>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</si>
  <si>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</si>
  <si>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</si>
  <si>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</si>
  <si>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</si>
  <si>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</si>
  <si>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</si>
  <si>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</si>
  <si>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</si>
  <si>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</si>
  <si>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</si>
  <si>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</si>
  <si>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</si>
  <si>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</si>
  <si>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</si>
  <si>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</si>
  <si>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</si>
  <si>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</si>
  <si>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</si>
  <si>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</si>
  <si>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</si>
  <si>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</si>
  <si>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</si>
  <si>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</si>
  <si>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</si>
  <si>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</si>
  <si>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</si>
  <si>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</si>
  <si>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</si>
  <si>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</si>
  <si>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</si>
  <si>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</si>
  <si>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</si>
  <si>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</si>
  <si>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</si>
  <si>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</si>
  <si>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</si>
  <si>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</si>
  <si>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</si>
  <si>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</si>
  <si>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</si>
  <si>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</si>
  <si>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</si>
  <si>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</si>
  <si>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</si>
  <si>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</si>
  <si>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</si>
  <si>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</si>
  <si>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</si>
  <si>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</si>
  <si>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</si>
  <si>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</si>
  <si>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</si>
  <si>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</si>
  <si>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</si>
  <si>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</si>
  <si>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</si>
  <si>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</si>
  <si>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</si>
  <si>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</si>
  <si>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</si>
  <si>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</si>
  <si>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</si>
  <si>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</si>
  <si>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</si>
  <si>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</si>
  <si>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</si>
  <si>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</si>
  <si>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</si>
  <si>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</si>
  <si>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</si>
  <si>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</si>
  <si>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</si>
  <si>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</si>
  <si>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</si>
  <si>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</si>
  <si>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</si>
  <si>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</si>
  <si>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</si>
  <si>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</si>
  <si>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</si>
  <si>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</si>
  <si>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</si>
  <si>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</si>
  <si>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</si>
  <si>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</si>
  <si>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</si>
  <si>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</si>
  <si>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</si>
  <si>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</si>
  <si>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</si>
  <si>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</si>
  <si>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</si>
  <si>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</si>
  <si>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</si>
  <si>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</si>
  <si>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</si>
  <si>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</si>
  <si>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</si>
  <si>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</si>
  <si>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</si>
  <si>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</si>
  <si>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</si>
  <si>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</si>
  <si>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</si>
  <si>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</si>
  <si>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</si>
  <si>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</si>
  <si>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</si>
  <si>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</si>
  <si>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</si>
  <si>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</si>
  <si>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</si>
  <si>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</si>
  <si>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</si>
  <si>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</si>
  <si>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</si>
  <si>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</si>
  <si>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</si>
  <si>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</si>
  <si>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</si>
  <si>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</si>
  <si>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</si>
  <si>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</si>
  <si>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</si>
  <si>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</si>
  <si>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</si>
  <si>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</si>
  <si>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</si>
  <si>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</si>
  <si>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</si>
  <si>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</si>
  <si>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</si>
  <si>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</si>
  <si>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</si>
  <si>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</si>
  <si>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</si>
  <si>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</si>
  <si>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</si>
  <si>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</si>
  <si>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</si>
  <si>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</si>
  <si>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</si>
  <si>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</si>
  <si>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</si>
  <si>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</si>
  <si>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</si>
  <si>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</si>
  <si>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</si>
  <si>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</si>
  <si>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</si>
  <si>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</si>
  <si>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</si>
  <si>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</si>
  <si>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</si>
  <si>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</si>
  <si>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</si>
  <si>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</si>
  <si>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</si>
  <si>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</si>
  <si>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</si>
  <si>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</si>
  <si>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</si>
  <si>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</si>
  <si>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</si>
  <si>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</si>
  <si>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</si>
  <si>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</si>
  <si>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</si>
  <si>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</si>
  <si>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</si>
  <si>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</si>
  <si>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</si>
  <si>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</si>
  <si>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</si>
  <si>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</si>
  <si>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</si>
  <si>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</si>
  <si>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</si>
  <si>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</si>
  <si>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</si>
  <si>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</si>
  <si>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</si>
  <si>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</si>
  <si>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</si>
  <si>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</si>
  <si>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</si>
  <si>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</si>
  <si>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</si>
  <si>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</si>
  <si>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</si>
  <si>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</si>
  <si>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</si>
  <si>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</si>
  <si>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</si>
  <si>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</si>
  <si>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</si>
  <si>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</si>
  <si>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</si>
  <si>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</si>
  <si>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</si>
  <si>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</si>
  <si>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</si>
  <si>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</si>
  <si>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</si>
  <si>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</si>
  <si>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</si>
  <si>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</si>
  <si>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</si>
  <si>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</si>
  <si>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</si>
  <si>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</si>
  <si>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</si>
  <si>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</si>
  <si>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</si>
  <si>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</si>
  <si>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</si>
  <si>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</si>
  <si>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</si>
  <si>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</si>
  <si>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</si>
  <si>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</si>
  <si>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</si>
  <si>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</si>
  <si>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</si>
  <si>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</si>
  <si>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（様式第１－２号）</t>
    <rPh sb="1" eb="3">
      <t>ヨウシキ</t>
    </rPh>
    <phoneticPr fontId="4"/>
  </si>
  <si>
    <t>多面的機能発揮促進事業に関する計画</t>
    <rPh sb="9" eb="11">
      <t>ジギョウ</t>
    </rPh>
    <phoneticPr fontId="77"/>
  </si>
  <si>
    <t>１ 多面的機能発揮促進事業の目標</t>
    <phoneticPr fontId="77"/>
  </si>
  <si>
    <t>１．現況</t>
    <rPh sb="2" eb="4">
      <t>ゲンキョウ</t>
    </rPh>
    <phoneticPr fontId="77"/>
  </si>
  <si>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</si>
  <si>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２．目標</t>
    <rPh sb="2" eb="4">
      <t>モクヒョウ</t>
    </rPh>
    <phoneticPr fontId="77"/>
  </si>
  <si>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</si>
  <si>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 多面的機能発揮促進事業の内容</t>
    <phoneticPr fontId="77"/>
  </si>
  <si>
    <t>　（１）多面的機能発揮促進事業の種類及び実施区域</t>
    <phoneticPr fontId="77"/>
  </si>
  <si>
    <t>　　① 種類（実施するものに○を付すこと。）</t>
    <phoneticPr fontId="77"/>
  </si>
  <si>
    <r>
      <t>１号事業</t>
    </r>
    <r>
      <rPr>
        <sz val="12"/>
        <color indexed="8"/>
        <rFont val="ＭＳ 明朝"/>
        <family val="1"/>
        <charset val="128"/>
      </rPr>
      <t>（多面的機能支払交付金）</t>
    </r>
    <phoneticPr fontId="77"/>
  </si>
  <si>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</si>
  <si>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77"/>
  </si>
  <si>
    <r>
      <t>２号事業</t>
    </r>
    <r>
      <rPr>
        <sz val="12"/>
        <color indexed="8"/>
        <rFont val="ＭＳ 明朝"/>
        <family val="1"/>
        <charset val="128"/>
      </rPr>
      <t>（中山間地域等直接支払交付金）</t>
    </r>
    <phoneticPr fontId="77"/>
  </si>
  <si>
    <r>
      <t>３号事業</t>
    </r>
    <r>
      <rPr>
        <sz val="12"/>
        <color indexed="8"/>
        <rFont val="ＭＳ 明朝"/>
        <family val="1"/>
        <charset val="128"/>
      </rPr>
      <t>（環境保全型農業直接支払交付金）</t>
    </r>
    <phoneticPr fontId="77"/>
  </si>
  <si>
    <r>
      <t>４号事業</t>
    </r>
    <r>
      <rPr>
        <sz val="12"/>
        <color indexed="8"/>
        <rFont val="ＭＳ 明朝"/>
        <family val="1"/>
        <charset val="128"/>
      </rPr>
      <t>（その他農業の有する多面的機能の発揮の促進に資する事業）</t>
    </r>
    <phoneticPr fontId="77"/>
  </si>
  <si>
    <t>　　② 実施区域</t>
    <phoneticPr fontId="77"/>
  </si>
  <si>
    <t>　（例）農業の有する多面的機能の発揮の促進に関する活動計画書（以下「活動計画書」という。）「（別添１）実施区域位置図」のとおり。</t>
    <rPh sb="2" eb="3">
      <t>レイ</t>
    </rPh>
    <rPh sb="47" eb="49">
      <t>ベッテン</t>
    </rPh>
    <phoneticPr fontId="4"/>
  </si>
  <si>
    <t>　（２）活動の内容等</t>
    <rPh sb="4" eb="6">
      <t>カツドウ</t>
    </rPh>
    <rPh sb="7" eb="9">
      <t>ナイヨウ</t>
    </rPh>
    <rPh sb="9" eb="10">
      <t>トウ</t>
    </rPh>
    <phoneticPr fontId="77"/>
  </si>
  <si>
    <t>　　① １号事業</t>
    <rPh sb="5" eb="6">
      <t>ゴウ</t>
    </rPh>
    <rPh sb="6" eb="8">
      <t>ジギョウ</t>
    </rPh>
    <phoneticPr fontId="7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</si>
  <si>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77"/>
  </si>
  <si>
    <t>（例）　活動計画書「Ⅰ．地区の概要」の「１．活動期間」及び「２．実施区域内の農用地、施設」並びに「（別添１）実施区域位置図」のとおり。</t>
    <rPh sb="1" eb="2">
      <t>レイ</t>
    </rPh>
    <rPh sb="32" eb="34">
      <t>ジッシ</t>
    </rPh>
    <phoneticPr fontId="77"/>
  </si>
  <si>
    <t xml:space="preserve">  　 ２）活動の内容</t>
    <rPh sb="6" eb="8">
      <t>カツドウ</t>
    </rPh>
    <rPh sb="9" eb="11">
      <t>ナイヨウ</t>
    </rPh>
    <phoneticPr fontId="77"/>
  </si>
  <si>
    <t>（例）　イ　イの活動</t>
    <rPh sb="1" eb="2">
      <t>レイ</t>
    </rPh>
    <phoneticPr fontId="4"/>
  </si>
  <si>
    <t>活動計画書「３．活動の計画」の「（１）農地維持支払」に記載のとおり。</t>
    <phoneticPr fontId="4"/>
  </si>
  <si>
    <t xml:space="preserve"> 　 　　ロ　ロの活動</t>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</si>
  <si>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</si>
  <si>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３ 多面的機能発揮促進事業の実施期間</t>
  </si>
  <si>
    <t>　（例）活動計画書「Ⅰ．地区の概要」の「１．活動期間」のとおり。</t>
    <rPh sb="2" eb="3">
      <t>レイ</t>
    </rPh>
    <phoneticPr fontId="77"/>
  </si>
  <si>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</si>
  <si>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77"/>
  </si>
  <si>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</si>
  <si>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（様式第１－１号）</t>
    <phoneticPr fontId="4"/>
  </si>
  <si>
    <t>〇</t>
    <phoneticPr fontId="4"/>
  </si>
  <si>
    <t>農林水産省様式　　</t>
    <rPh sb="0" eb="2">
      <t>ノウリン</t>
    </rPh>
    <rPh sb="2" eb="5">
      <t>スイサンショウ</t>
    </rPh>
    <rPh sb="5" eb="7">
      <t>ヨウシキ</t>
    </rPh>
    <phoneticPr fontId="4"/>
  </si>
  <si>
    <t>市町村</t>
    <rPh sb="0" eb="3">
      <t>シチョウソン</t>
    </rPh>
    <phoneticPr fontId="4"/>
  </si>
  <si>
    <t>長　殿</t>
    <rPh sb="0" eb="1">
      <t>チョウ</t>
    </rPh>
    <rPh sb="2" eb="3">
      <t>ドノ</t>
    </rPh>
    <phoneticPr fontId="4"/>
  </si>
  <si>
    <t>代表者の氏名</t>
    <rPh sb="0" eb="3">
      <t>ダイヒョウシャ</t>
    </rPh>
    <rPh sb="4" eb="6">
      <t>シメイ</t>
    </rPh>
    <phoneticPr fontId="4"/>
  </si>
  <si>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</si>
  <si>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</si>
  <si>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記</t>
    <phoneticPr fontId="4"/>
  </si>
  <si>
    <t>１　事業計画</t>
  </si>
  <si>
    <t>２　農業の有する多面的機能の発揮の促進に関する活動計画書</t>
  </si>
  <si>
    <t>■</t>
  </si>
  <si>
    <t>１号事業（多面的機能支払交付金）</t>
    <phoneticPr fontId="4"/>
  </si>
  <si>
    <t>□</t>
  </si>
  <si>
    <t>２号事業（中山間地域等直接支払交付金）</t>
    <phoneticPr fontId="4"/>
  </si>
  <si>
    <t>３号事業（環境保全型農業直接支払交付金）</t>
    <phoneticPr fontId="4"/>
  </si>
  <si>
    <t>３　その他</t>
  </si>
  <si>
    <t>都道府県の同意書の写し（都道府県営土地改良施設の管理）</t>
    <phoneticPr fontId="4"/>
  </si>
  <si>
    <t>（様式第１－４号）</t>
    <phoneticPr fontId="86"/>
  </si>
  <si>
    <t>農林水産省様式</t>
    <phoneticPr fontId="86"/>
  </si>
  <si>
    <t>【活動組織から市町村に提出するもの】</t>
    <phoneticPr fontId="86"/>
  </si>
  <si>
    <t>組織名：</t>
    <rPh sb="0" eb="3">
      <t>ソシキメイ</t>
    </rPh>
    <phoneticPr fontId="4"/>
  </si>
  <si>
    <t>長寿命化整備計画書</t>
    <rPh sb="0" eb="4">
      <t>チョウジュミョウカ</t>
    </rPh>
    <rPh sb="4" eb="6">
      <t>セイビ</t>
    </rPh>
    <rPh sb="6" eb="9">
      <t>ケイカクショ</t>
    </rPh>
    <phoneticPr fontId="4"/>
  </si>
  <si>
    <t>＜留意事項＞</t>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</si>
  <si>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</si>
  <si>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</si>
  <si>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</si>
  <si>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</si>
  <si>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番号</t>
    <rPh sb="0" eb="2">
      <t>バンゴウ</t>
    </rPh>
    <phoneticPr fontId="4"/>
  </si>
  <si>
    <t>施設名</t>
    <rPh sb="0" eb="2">
      <t>シセツ</t>
    </rPh>
    <rPh sb="2" eb="3">
      <t>メイ</t>
    </rPh>
    <phoneticPr fontId="4"/>
  </si>
  <si>
    <t>設置
年度</t>
    <rPh sb="0" eb="2">
      <t>セッチ</t>
    </rPh>
    <rPh sb="3" eb="5">
      <t>ネンド</t>
    </rPh>
    <phoneticPr fontId="4"/>
  </si>
  <si>
    <t>改修
年度</t>
    <rPh sb="0" eb="2">
      <t>カイシュウ</t>
    </rPh>
    <rPh sb="3" eb="5">
      <t>ネンド</t>
    </rPh>
    <phoneticPr fontId="4"/>
  </si>
  <si>
    <t>施設の概要</t>
    <rPh sb="0" eb="2">
      <t>シセツ</t>
    </rPh>
    <rPh sb="3" eb="5">
      <t>ガイヨウ</t>
    </rPh>
    <phoneticPr fontId="4"/>
  </si>
  <si>
    <t>機能診断結果
（劣化状況等）</t>
    <phoneticPr fontId="4"/>
  </si>
  <si>
    <t>長寿命化対策の内容</t>
    <rPh sb="0" eb="4">
      <t>チョウジュミョウカ</t>
    </rPh>
    <rPh sb="4" eb="6">
      <t>タイサク</t>
    </rPh>
    <rPh sb="7" eb="9">
      <t>ナイヨウ</t>
    </rPh>
    <phoneticPr fontId="4"/>
  </si>
  <si>
    <t>数量</t>
    <rPh sb="0" eb="2">
      <t>スウリョウ</t>
    </rPh>
    <phoneticPr fontId="4"/>
  </si>
  <si>
    <t>実施年度</t>
    <rPh sb="0" eb="2">
      <t>ジッシ</t>
    </rPh>
    <rPh sb="2" eb="4">
      <t>ネンド</t>
    </rPh>
    <phoneticPr fontId="4"/>
  </si>
  <si>
    <t>工事１件あたりの概算事業費</t>
    <rPh sb="0" eb="2">
      <t>コウジ</t>
    </rPh>
    <rPh sb="3" eb="4">
      <t>ケン</t>
    </rPh>
    <rPh sb="8" eb="10">
      <t>ガイサン</t>
    </rPh>
    <rPh sb="10" eb="13">
      <t>ジギョウヒ</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</si>
  <si>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</si>
  <si>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</si>
  <si>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（２）　施設の位置図</t>
    <rPh sb="4" eb="6">
      <t>シセツ</t>
    </rPh>
    <rPh sb="7" eb="10">
      <t>イチズ</t>
    </rPh>
    <phoneticPr fontId="4"/>
  </si>
  <si>
    <t>　対象施設の位置図を添付し、長寿命化対策を行う施設について、活動内容、数量等を記載すること。</t>
    <rPh sb="14" eb="18">
      <t>チョウジュミョウカ</t>
    </rPh>
    <phoneticPr fontId="4"/>
  </si>
  <si>
    <t>（様式第１－５号）</t>
    <phoneticPr fontId="4"/>
  </si>
  <si>
    <t>工事に関する確認書</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</si>
  <si>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</si>
  <si>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記</t>
  </si>
  <si>
    <t>（活動の対象となる施設及び内容）</t>
  </si>
  <si>
    <t>第１条　活動組織が行う多面的機能支払交付金に係る活動の対象となる施設及び活動期間は、別添
　　　「多面的機能支払交付金に係る活動計画書」のⅠに定めるとおりとする。</t>
    <phoneticPr fontId="4"/>
  </si>
  <si>
    <t>　　２　活動組織が資源向上支払交付金により行う活動は、別添「多面的機能支払交付金に係る活
　　　動計画書」のⅡに定めるとおりとする。</t>
    <phoneticPr fontId="4"/>
  </si>
  <si>
    <t>（工事の施行に関する条件）</t>
  </si>
  <si>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</si>
  <si>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</si>
  <si>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</si>
  <si>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t>（その他）</t>
  </si>
  <si>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</si>
  <si>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</si>
  <si>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t>住　所　</t>
    <phoneticPr fontId="4"/>
  </si>
  <si>
    <r>
      <rPr>
        <sz val="11"/>
        <color indexed="12"/>
        <rFont val="ＭＳ 明朝"/>
        <family val="1"/>
        <charset val="128"/>
      </rPr>
      <t>代　表　　○○○○</t>
    </r>
    <r>
      <rPr>
        <sz val="11"/>
        <rFont val="ＭＳ 明朝"/>
        <family val="1"/>
        <charset val="128"/>
      </rPr>
      <t>　　　</t>
    </r>
    <phoneticPr fontId="4"/>
  </si>
  <si>
    <t>○○土地改良区</t>
  </si>
  <si>
    <r>
      <rPr>
        <sz val="11"/>
        <color indexed="12"/>
        <rFont val="ＭＳ 明朝"/>
        <family val="1"/>
        <charset val="128"/>
      </rPr>
      <t>理事長　　　○○○○</t>
    </r>
    <r>
      <rPr>
        <sz val="11"/>
        <rFont val="ＭＳ 明朝"/>
        <family val="1"/>
        <charset val="128"/>
      </rPr>
      <t xml:space="preserve">　　　　 </t>
    </r>
    <phoneticPr fontId="4"/>
  </si>
  <si>
    <t>活動項目番号表</t>
    <rPh sb="0" eb="2">
      <t>カツドウ</t>
    </rPh>
    <rPh sb="2" eb="4">
      <t>コウモク</t>
    </rPh>
    <rPh sb="4" eb="6">
      <t>バンゴウ</t>
    </rPh>
    <rPh sb="6" eb="7">
      <t>ヒョウ</t>
    </rPh>
    <phoneticPr fontId="4"/>
  </si>
  <si>
    <t>活動項目番号</t>
    <rPh sb="0" eb="6">
      <t>カツドウコウモクバンゴウ</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</si>
  <si>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</si>
  <si>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</si>
  <si>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</si>
  <si>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活動区分</t>
    <rPh sb="2" eb="4">
      <t>クブン</t>
    </rPh>
    <phoneticPr fontId="86"/>
  </si>
  <si>
    <t>活動項目番号</t>
    <rPh sb="0" eb="2">
      <t>カツドウ</t>
    </rPh>
    <rPh sb="2" eb="4">
      <t>コウモク</t>
    </rPh>
    <rPh sb="4" eb="6">
      <t>バンゴウ</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</si>
  <si>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</si>
  <si>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</si>
  <si>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</si>
  <si>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</si>
  <si>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</si>
  <si>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</si>
  <si>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年度活動計画の策定</t>
    <rPh sb="0" eb="2">
      <t>ネンド</t>
    </rPh>
    <rPh sb="2" eb="4">
      <t>カツドウ</t>
    </rPh>
    <rPh sb="4" eb="6">
      <t>ケイカク</t>
    </rPh>
    <rPh sb="7" eb="9">
      <t>サクテイ</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</si>
  <si>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</si>
  <si>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</si>
  <si>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</si>
  <si>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</si>
  <si>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</si>
  <si>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</si>
  <si>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</si>
  <si>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</si>
  <si>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</si>
  <si>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</si>
  <si>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</si>
  <si>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</si>
  <si>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</si>
  <si>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</si>
  <si>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</si>
  <si>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</si>
  <si>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</si>
  <si>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</si>
  <si>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</si>
  <si>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</si>
  <si>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</si>
  <si>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</si>
  <si>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</si>
  <si>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</si>
  <si>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</si>
  <si>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</si>
  <si>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</si>
  <si>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</si>
  <si>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</si>
  <si>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</si>
  <si>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</si>
  <si>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</si>
  <si>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</si>
  <si>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</si>
  <si>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</si>
  <si>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</si>
  <si>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</si>
  <si>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</si>
  <si>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</si>
  <si>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</si>
  <si>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</si>
  <si>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</si>
  <si>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</si>
  <si>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</si>
  <si>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</si>
  <si>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</si>
  <si>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</si>
  <si>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</si>
  <si>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</si>
  <si>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</si>
  <si>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</si>
  <si>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</si>
  <si>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</si>
  <si>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</si>
  <si>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</si>
  <si>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</si>
  <si>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</si>
  <si>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</si>
  <si>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</si>
  <si>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</si>
  <si>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</si>
  <si>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</si>
  <si>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</si>
  <si>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</si>
  <si>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</si>
  <si>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</si>
  <si>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</si>
  <si>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</si>
  <si>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</si>
  <si>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</si>
  <si>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</si>
  <si>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</si>
  <si>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</si>
  <si>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</si>
  <si>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</si>
  <si>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</si>
  <si>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</si>
  <si>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</si>
  <si>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</si>
  <si>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</si>
  <si>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</si>
  <si>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</si>
  <si>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</si>
  <si>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</si>
  <si>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</si>
  <si>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</si>
  <si>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</si>
  <si>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</si>
  <si>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</si>
  <si>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</si>
  <si>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</si>
  <si>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</si>
  <si>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</si>
  <si>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</si>
  <si>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</si>
  <si>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</si>
  <si>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</si>
  <si>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</si>
  <si>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</si>
  <si>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</si>
  <si>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</si>
  <si>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</si>
  <si>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</si>
  <si>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</si>
  <si>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</si>
  <si>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</si>
  <si>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</si>
  <si>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</si>
  <si>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</si>
  <si>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</si>
  <si>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</si>
  <si>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</si>
  <si>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</si>
  <si>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</si>
  <si>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</si>
  <si>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</si>
  <si>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</si>
  <si>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</si>
  <si>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活動項目</t>
    <rPh sb="0" eb="2">
      <t>カツドウ</t>
    </rPh>
    <rPh sb="2" eb="4">
      <t>コウモク</t>
    </rPh>
    <phoneticPr fontId="86"/>
  </si>
  <si>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</si>
  <si>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</si>
  <si>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</si>
  <si>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</si>
  <si>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</si>
  <si>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</si>
  <si>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</si>
  <si>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</si>
  <si>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</si>
  <si>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</si>
  <si>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</si>
  <si>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</si>
  <si>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</si>
  <si>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</si>
  <si>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</si>
  <si>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</si>
  <si>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</si>
  <si>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</si>
  <si>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</si>
  <si>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</si>
  <si>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</si>
  <si>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</si>
  <si>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</si>
  <si>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</si>
  <si>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</si>
  <si>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</si>
  <si>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</si>
  <si>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</si>
  <si>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</si>
  <si>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</si>
  <si>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</si>
  <si>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</si>
  <si>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</si>
  <si>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</si>
  <si>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</si>
  <si>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</si>
  <si>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</si>
  <si>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</si>
  <si>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</si>
  <si>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</si>
  <si>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</si>
  <si>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</si>
  <si>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</si>
  <si>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</si>
  <si>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</si>
  <si>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</si>
  <si>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</si>
  <si>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</si>
  <si>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</si>
  <si>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</si>
  <si>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</si>
  <si>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</si>
  <si>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</si>
  <si>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</si>
  <si>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</si>
  <si>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</si>
  <si>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</si>
  <si>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</si>
  <si>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</si>
  <si>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</si>
  <si>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</si>
  <si>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</si>
  <si>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</si>
  <si>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</si>
  <si>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</si>
  <si>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</si>
  <si>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</si>
  <si>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</si>
  <si>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</si>
  <si>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</si>
  <si>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</si>
  <si>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</si>
  <si>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</si>
  <si>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</si>
  <si>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</si>
  <si>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</si>
  <si>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</si>
  <si>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</si>
  <si>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</si>
  <si>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11">
      <t>ノウテキカンケイジンコウ</t>
    </rPh>
    <rPh sb="12" eb="14">
      <t>カクダイ</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</si>
  <si>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</si>
  <si>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</si>
  <si>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</si>
  <si>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</si>
  <si>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</si>
  <si>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</si>
  <si>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</si>
  <si>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</si>
  <si>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</si>
  <si>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</si>
  <si>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</si>
  <si>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</si>
  <si>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</si>
  <si>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</si>
  <si>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</si>
  <si>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</si>
  <si>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</si>
  <si>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</si>
  <si>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</si>
  <si>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</si>
  <si>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</si>
  <si>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</si>
  <si>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</si>
  <si>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</si>
  <si>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</si>
  <si>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</si>
  <si>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</si>
  <si>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</si>
  <si>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</si>
  <si>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</si>
  <si>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</si>
  <si>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加算措置</t>
    <rPh sb="0" eb="2">
      <t>カサン</t>
    </rPh>
    <rPh sb="2" eb="4">
      <t>ソチ</t>
    </rPh>
    <phoneticPr fontId="4"/>
  </si>
  <si>
    <t>代表者名</t>
    <rPh sb="0" eb="3">
      <t>ダイヒョウシャ</t>
    </rPh>
    <rPh sb="3" eb="4">
      <t>メイ</t>
    </rPh>
    <phoneticPr fontId="4"/>
  </si>
  <si>
    <t>市町村名</t>
    <rPh sb="0" eb="4">
      <t>シチョウソンメイ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</si>
  <si>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</si>
  <si>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都道府県名</t>
    <rPh sb="0" eb="4">
      <t>トドウフケン</t>
    </rPh>
    <rPh sb="4" eb="5">
      <t>メイ</t>
    </rPh>
    <phoneticPr fontId="4"/>
  </si>
  <si>
    <t>広島県</t>
    <rPh sb="0" eb="3">
      <t>ヒロシマケン</t>
    </rPh>
    <phoneticPr fontId="4"/>
  </si>
  <si>
    <t>　←　「都道府県」まで記入してください。</t>
    <rPh sb="4" eb="8">
      <t>トドウフケン</t>
    </rPh>
    <rPh sb="11" eb="13">
      <t>キニュウ</t>
    </rPh>
    <phoneticPr fontId="4"/>
  </si>
  <si>
    <t>安芸高田市</t>
    <rPh sb="0" eb="5">
      <t>アキタカタシ</t>
    </rPh>
    <phoneticPr fontId="4"/>
  </si>
  <si>
    <t>　←　「市町村」まで記入してください。</t>
    <rPh sb="4" eb="7">
      <t>シチョウソン</t>
    </rPh>
    <phoneticPr fontId="4"/>
  </si>
  <si>
    <t>組織名（ふりがな）</t>
    <rPh sb="0" eb="3">
      <t>ソシキメイ</t>
    </rPh>
    <phoneticPr fontId="4"/>
  </si>
  <si>
    <t>組織名</t>
    <rPh sb="0" eb="3">
      <t>ソシキメイ</t>
    </rPh>
    <phoneticPr fontId="4"/>
  </si>
  <si>
    <t>代表者名（ふりがな）</t>
    <rPh sb="0" eb="3">
      <t>ダイヒョウシャ</t>
    </rPh>
    <rPh sb="3" eb="4">
      <t>メイ</t>
    </rPh>
    <phoneticPr fontId="4"/>
  </si>
  <si>
    <t>代表者住所（ふりがな）</t>
    <rPh sb="0" eb="3">
      <t>ダイヒョウシャ</t>
    </rPh>
    <rPh sb="3" eb="5">
      <t>ジュウショ</t>
    </rPh>
    <phoneticPr fontId="4"/>
  </si>
  <si>
    <t>代表者住所</t>
    <rPh sb="0" eb="3">
      <t>ダイヒョウシャ</t>
    </rPh>
    <rPh sb="3" eb="5">
      <t>ジュウショ</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</si>
  <si>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</si>
  <si>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・様式1-1号シートから順番に入力してください。</t>
    <rPh sb="1" eb="3">
      <t>ヨウシキ</t>
    </rPh>
    <rPh sb="6" eb="7">
      <t>ゴウ</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</si>
  <si>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</si>
  <si>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・活動組織の方が入力するセルには、この色が塗ってあります。</t>
    <rPh sb="1" eb="3">
      <t>カツドウ</t>
    </rPh>
    <rPh sb="3" eb="5">
      <t>ソシキ</t>
    </rPh>
    <rPh sb="6" eb="7">
      <t>カタ</t>
    </rPh>
    <rPh sb="8" eb="10">
      <t>ニュウリョク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</si>
  <si>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</si>
  <si>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</si>
  <si>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</si>
  <si>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★提出書類と各シートの説明</t>
    <rPh sb="1" eb="3">
      <t>テイシュツ</t>
    </rPh>
    <rPh sb="3" eb="5">
      <t>ショルイ</t>
    </rPh>
    <rPh sb="6" eb="7">
      <t>カク</t>
    </rPh>
    <rPh sb="11" eb="13">
      <t>セツメイ</t>
    </rPh>
    <phoneticPr fontId="4"/>
  </si>
  <si>
    <t>１．事業計画の申請時に提出するもの</t>
    <rPh sb="2" eb="4">
      <t>ジギョウ</t>
    </rPh>
    <rPh sb="4" eb="6">
      <t>ケイカク</t>
    </rPh>
    <rPh sb="7" eb="9">
      <t>シンセイ</t>
    </rPh>
    <rPh sb="9" eb="10">
      <t>トキ</t>
    </rPh>
    <rPh sb="11" eb="13">
      <t>テイシュツ</t>
    </rPh>
    <phoneticPr fontId="4"/>
  </si>
  <si>
    <t>シート名</t>
    <rPh sb="3" eb="4">
      <t>メイ</t>
    </rPh>
    <phoneticPr fontId="4"/>
  </si>
  <si>
    <t>提出の必要性</t>
    <rPh sb="0" eb="2">
      <t>テイシュツ</t>
    </rPh>
    <rPh sb="3" eb="5">
      <t>ヒツヨウ</t>
    </rPh>
    <rPh sb="5" eb="6">
      <t>セイ</t>
    </rPh>
    <phoneticPr fontId="4"/>
  </si>
  <si>
    <t>書類名</t>
    <rPh sb="0" eb="2">
      <t>ショルイ</t>
    </rPh>
    <rPh sb="2" eb="3">
      <t>メイ</t>
    </rPh>
    <phoneticPr fontId="4"/>
  </si>
  <si>
    <t>様式１－１号</t>
    <rPh sb="0" eb="2">
      <t>ヨウシキ</t>
    </rPh>
    <rPh sb="5" eb="6">
      <t>ゴウ</t>
    </rPh>
    <phoneticPr fontId="4"/>
  </si>
  <si>
    <t>必須</t>
    <rPh sb="0" eb="2">
      <t>ヒッス</t>
    </rPh>
    <phoneticPr fontId="4"/>
  </si>
  <si>
    <t>様式第1-1号 多面的機能発揮促進事業に関する計画の認定の申請について</t>
    <rPh sb="0" eb="2">
      <t>ヨウシキ</t>
    </rPh>
    <rPh sb="2" eb="3">
      <t>ダイ</t>
    </rPh>
    <rPh sb="6" eb="7">
      <t>ゴウ</t>
    </rPh>
    <phoneticPr fontId="4"/>
  </si>
  <si>
    <t>様式１－２号</t>
    <rPh sb="0" eb="2">
      <t>ヨウシキ</t>
    </rPh>
    <rPh sb="5" eb="6">
      <t>ゴウ</t>
    </rPh>
    <phoneticPr fontId="4"/>
  </si>
  <si>
    <t>様式第1-2号 多面的機能発揮促進事業に関する計画</t>
    <rPh sb="0" eb="2">
      <t>ヨウシキ</t>
    </rPh>
    <rPh sb="2" eb="3">
      <t>ダイ</t>
    </rPh>
    <rPh sb="6" eb="7">
      <t>ゴウ</t>
    </rPh>
    <phoneticPr fontId="4"/>
  </si>
  <si>
    <t>様式１－３号</t>
    <rPh sb="0" eb="2">
      <t>ヨウシキ</t>
    </rPh>
    <rPh sb="5" eb="6">
      <t>ゴウ</t>
    </rPh>
    <phoneticPr fontId="4"/>
  </si>
  <si>
    <t>様式第1-3号 農業の有する多面的機能の発揮の促進に関する活動計画書</t>
    <rPh sb="0" eb="2">
      <t>ヨウシキ</t>
    </rPh>
    <rPh sb="2" eb="3">
      <t>ダイ</t>
    </rPh>
    <rPh sb="6" eb="7">
      <t>ゴウ</t>
    </rPh>
    <rPh sb="8" eb="10">
      <t>ノウギョウ</t>
    </rPh>
    <phoneticPr fontId="4"/>
  </si>
  <si>
    <t>活動計画書</t>
    <rPh sb="0" eb="2">
      <t>カツドウ</t>
    </rPh>
    <rPh sb="2" eb="5">
      <t>ケイカクショ</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</si>
  <si>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</si>
  <si>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　加算措置</t>
    <rPh sb="1" eb="3">
      <t>カサン</t>
    </rPh>
    <rPh sb="3" eb="5">
      <t>ソチ</t>
    </rPh>
    <phoneticPr fontId="4"/>
  </si>
  <si>
    <t>必要に応じて</t>
    <rPh sb="0" eb="2">
      <t>ヒツヨウ</t>
    </rPh>
    <rPh sb="3" eb="4">
      <t>オウ</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</si>
  <si>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</si>
  <si>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位置図</t>
    <rPh sb="0" eb="2">
      <t>イチ</t>
    </rPh>
    <rPh sb="2" eb="3">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</si>
  <si>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</si>
  <si>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必須（どちらかを提出）</t>
    <rPh sb="0" eb="2">
      <t>ヒッス</t>
    </rPh>
    <rPh sb="8" eb="10">
      <t>テイシュツ</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</si>
  <si>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</si>
  <si>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別ファイル</t>
    <rPh sb="0" eb="1">
      <t>ベツ</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</si>
  <si>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</si>
  <si>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長寿命化整備計画</t>
    <rPh sb="0" eb="4">
      <t>チョウジュミョウカ</t>
    </rPh>
    <rPh sb="4" eb="6">
      <t>セイビ</t>
    </rPh>
    <rPh sb="6" eb="8">
      <t>ケイカク</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</si>
  <si>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</si>
  <si>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工事確認書</t>
    <rPh sb="0" eb="2">
      <t>コウジ</t>
    </rPh>
    <rPh sb="2" eb="5">
      <t>カクニンショ</t>
    </rPh>
    <phoneticPr fontId="4"/>
  </si>
  <si>
    <t>様式第1-5号 工事に関する確認書</t>
    <rPh sb="0" eb="2">
      <t>ヨウシキ</t>
    </rPh>
    <rPh sb="2" eb="3">
      <t>ダイ</t>
    </rPh>
    <rPh sb="6" eb="7">
      <t>ゴウ</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</si>
  <si>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</si>
  <si>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２．実施状況の報告時に提出するもの</t>
    <rPh sb="2" eb="4">
      <t>ジッシ</t>
    </rPh>
    <rPh sb="4" eb="6">
      <t>ジョウキョウ</t>
    </rPh>
    <rPh sb="7" eb="9">
      <t>ホウコク</t>
    </rPh>
    <rPh sb="9" eb="10">
      <t>ジ</t>
    </rPh>
    <rPh sb="11" eb="13">
      <t>テイシュツ</t>
    </rPh>
    <phoneticPr fontId="4"/>
  </si>
  <si>
    <t>活動記録</t>
    <rPh sb="0" eb="2">
      <t>カツドウ</t>
    </rPh>
    <rPh sb="2" eb="4">
      <t>キロク</t>
    </rPh>
    <phoneticPr fontId="4"/>
  </si>
  <si>
    <t>必須に応じて</t>
    <rPh sb="0" eb="2">
      <t>ヒッス</t>
    </rPh>
    <rPh sb="3" eb="4">
      <t>オウ</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</si>
  <si>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</si>
  <si>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金銭出納簿</t>
    <rPh sb="0" eb="2">
      <t>キンセン</t>
    </rPh>
    <rPh sb="2" eb="5">
      <t>スイトウボ</t>
    </rPh>
    <phoneticPr fontId="4"/>
  </si>
  <si>
    <t>様式第1-7号 金銭出納簿</t>
    <rPh sb="2" eb="3">
      <t>ダイ</t>
    </rPh>
    <phoneticPr fontId="4"/>
  </si>
  <si>
    <t>報告書</t>
    <rPh sb="0" eb="3">
      <t>ホウコクショ</t>
    </rPh>
    <phoneticPr fontId="4"/>
  </si>
  <si>
    <t>様式第1-8号 実施状況報告書</t>
    <rPh sb="2" eb="3">
      <t>ダイ</t>
    </rPh>
    <phoneticPr fontId="4"/>
  </si>
  <si>
    <t>持越金の使用予定表</t>
    <rPh sb="0" eb="2">
      <t>モチコシ</t>
    </rPh>
    <rPh sb="2" eb="3">
      <t>カネ</t>
    </rPh>
    <rPh sb="4" eb="6">
      <t>シヨウ</t>
    </rPh>
    <rPh sb="6" eb="8">
      <t>ヨテイ</t>
    </rPh>
    <rPh sb="8" eb="9">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</si>
  <si>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</si>
  <si>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３．取組番号表</t>
    <rPh sb="2" eb="3">
      <t>ト</t>
    </rPh>
    <rPh sb="3" eb="4">
      <t>ク</t>
    </rPh>
    <rPh sb="4" eb="6">
      <t>バンゴウ</t>
    </rPh>
    <rPh sb="6" eb="7">
      <t>ヒョウ</t>
    </rPh>
    <phoneticPr fontId="4"/>
  </si>
  <si>
    <t>取組番号早見表</t>
    <rPh sb="0" eb="1">
      <t>ト</t>
    </rPh>
    <rPh sb="1" eb="2">
      <t>ク</t>
    </rPh>
    <rPh sb="2" eb="4">
      <t>バンゴウ</t>
    </rPh>
    <rPh sb="4" eb="7">
      <t>ハヤミヒョウ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</si>
  <si>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</si>
  <si>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取組番号表</t>
    <rPh sb="0" eb="2">
      <t>トリクミ</t>
    </rPh>
    <rPh sb="2" eb="4">
      <t>バンゴウ</t>
    </rPh>
    <rPh sb="4" eb="5">
      <t>ヒョウ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</si>
  <si>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</si>
  <si>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</si>
  <si>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選択肢</t>
    <rPh sb="0" eb="3">
      <t>センタクシ</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</si>
  <si>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</si>
  <si>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市町村用</t>
    <rPh sb="0" eb="3">
      <t>シチョウソン</t>
    </rPh>
    <rPh sb="3" eb="4">
      <t>ヨウ</t>
    </rPh>
    <phoneticPr fontId="4"/>
  </si>
  <si>
    <t>市町村が都道府県に報告する様式</t>
    <rPh sb="0" eb="3">
      <t>シチョウソン</t>
    </rPh>
    <rPh sb="4" eb="8">
      <t>トドウフケン</t>
    </rPh>
    <rPh sb="9" eb="11">
      <t>ホウコク</t>
    </rPh>
    <rPh sb="13" eb="15">
      <t>ヨウシキ</t>
    </rPh>
    <phoneticPr fontId="4"/>
  </si>
  <si>
    <t>別記3-1(1)</t>
    <rPh sb="0" eb="2">
      <t>ベッキ</t>
    </rPh>
    <phoneticPr fontId="4"/>
  </si>
  <si>
    <t>市町村の確認用様式</t>
    <rPh sb="0" eb="3">
      <t>シチョウソン</t>
    </rPh>
    <rPh sb="4" eb="6">
      <t>カクニン</t>
    </rPh>
    <rPh sb="6" eb="7">
      <t>ヨウ</t>
    </rPh>
    <rPh sb="7" eb="9">
      <t>ヨウシキ</t>
    </rPh>
    <phoneticPr fontId="4"/>
  </si>
  <si>
    <t>別記3-1(2)</t>
    <rPh sb="0" eb="2">
      <t>ベッキ</t>
    </rPh>
    <phoneticPr fontId="4"/>
  </si>
  <si>
    <t>別記3-1(3)</t>
    <rPh sb="0" eb="2">
      <t>ベッキ</t>
    </rPh>
    <phoneticPr fontId="4"/>
  </si>
  <si>
    <t>市町村コード</t>
    <rPh sb="0" eb="3">
      <t>シチョウソン</t>
    </rPh>
    <phoneticPr fontId="4"/>
  </si>
  <si>
    <t>集計用の市町村コード一覧表</t>
    <rPh sb="0" eb="2">
      <t>シュウケイ</t>
    </rPh>
    <rPh sb="2" eb="3">
      <t>ヨウ</t>
    </rPh>
    <rPh sb="4" eb="7">
      <t>シチョウソン</t>
    </rPh>
    <rPh sb="10" eb="12">
      <t>イチラン</t>
    </rPh>
    <rPh sb="12" eb="13">
      <t>ヒョウ</t>
    </rPh>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</si>
  <si>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</si>
  <si>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・画面下の様式名を選択すると、入力する様式を切り替えることができます。
　左下の◀▶をクリックすることで、隠れている様式を表示させることができます。</t>
    <phoneticPr fontId="4"/>
  </si>
  <si>
    <t>・色が塗られているマスがありますが、これはパソコンで作成する方向けの目印です。
　色にかかわらず、必要な項目を記入してください。</t>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</si>
  <si>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</si>
  <si>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</si>
  <si>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</si>
  <si>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</si>
  <si>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活動区分</t>
    <rPh sb="2" eb="4">
      <t>クブン</t>
    </rPh>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</si>
  <si>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</si>
  <si>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</si>
  <si>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</si>
  <si>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</si>
  <si>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</si>
  <si>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</si>
  <si>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</si>
  <si>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</si>
  <si>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</si>
  <si>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</si>
  <si>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</si>
  <si>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</si>
  <si>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</si>
  <si>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</si>
  <si>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</si>
  <si>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</si>
  <si>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</si>
  <si>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</si>
  <si>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やすらぎ・福祉及び教育機能の活用</t>
  </si>
  <si>
    <t>農村文化の伝承を通じた農村コミュニティの強化</t>
  </si>
  <si>
    <t>広報活動・農的関係人口の拡大</t>
    <phoneticPr fontId="4"/>
  </si>
  <si>
    <t>令和○年○月○日</t>
    <rPh sb="0" eb="2">
      <t>レイワ</t>
    </rPh>
    <rPh sb="3" eb="4">
      <t>ネン</t>
    </rPh>
    <rPh sb="5" eb="6">
      <t>ガツ</t>
    </rPh>
    <rPh sb="7" eb="8">
      <t>ニチ</t>
    </rPh>
    <phoneticPr fontId="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</si>
  <si>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0"/>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77"/>
  </si>
  <si>
    <t>（あいうえおかつどうそしき）</t>
  </si>
  <si>
    <t>（ためん　たろう）</t>
  </si>
  <si>
    <t>令和２年度</t>
    <rPh sb="0" eb="2">
      <t>レイワ</t>
    </rPh>
    <rPh sb="3" eb="5">
      <t>ネンド</t>
    </rPh>
    <phoneticPr fontId="4"/>
  </si>
  <si>
    <t>令和６年度</t>
    <rPh sb="0" eb="2">
      <t>レイワ</t>
    </rPh>
    <rPh sb="3" eb="5">
      <t>ネンド</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</si>
  <si>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</si>
  <si>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</si>
  <si>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</si>
  <si>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</si>
  <si>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</si>
  <si>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</si>
  <si>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あいうえお活動組織</t>
  </si>
  <si>
    <t>代表</t>
    <rPh sb="0" eb="2">
      <t>ダイヒョウ</t>
    </rPh>
    <phoneticPr fontId="4"/>
  </si>
  <si>
    <t>副代表</t>
    <rPh sb="0" eb="3">
      <t>フクダイヒョウ</t>
    </rPh>
    <phoneticPr fontId="4"/>
  </si>
  <si>
    <t>会計</t>
    <rPh sb="0" eb="2">
      <t>カイケイ</t>
    </rPh>
    <phoneticPr fontId="4"/>
  </si>
  <si>
    <t>多面太郎</t>
    <rPh sb="0" eb="2">
      <t>タメン</t>
    </rPh>
    <rPh sb="2" eb="4">
      <t>タロウ</t>
    </rPh>
    <phoneticPr fontId="4"/>
  </si>
  <si>
    <t>多面次郎</t>
    <rPh sb="0" eb="2">
      <t>タメン</t>
    </rPh>
    <rPh sb="2" eb="4">
      <t>ジロウ</t>
    </rPh>
    <phoneticPr fontId="4"/>
  </si>
  <si>
    <t>多面一郎</t>
    <rPh sb="0" eb="2">
      <t>タメン</t>
    </rPh>
    <rPh sb="2" eb="4">
      <t>イチロウ</t>
    </rPh>
    <phoneticPr fontId="4"/>
  </si>
  <si>
    <t>○○県△△市○町１－１－１</t>
    <phoneticPr fontId="4"/>
  </si>
  <si>
    <t>○○県△△市○町１－１－２</t>
  </si>
  <si>
    <t>○○県△△市○町１－１－３</t>
  </si>
  <si>
    <t>令和○年○月○日</t>
    <rPh sb="0" eb="2">
      <t>レイワ</t>
    </rPh>
    <rPh sb="3" eb="4">
      <t>ネン</t>
    </rPh>
    <rPh sb="5" eb="6">
      <t>ガツ</t>
    </rPh>
    <rPh sb="7" eb="8">
      <t>ニチ</t>
    </rPh>
    <phoneticPr fontId="86"/>
  </si>
  <si>
    <t>あいうえお活動組織</t>
    <rPh sb="5" eb="7">
      <t>カツドウ</t>
    </rPh>
    <rPh sb="7" eb="9">
      <t>ソシキ</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</si>
  <si>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</si>
  <si>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</si>
  <si>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</si>
  <si>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</si>
  <si>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</si>
  <si>
    <t>コンクリート水路として更新する。</t>
    <rPh sb="6" eb="8">
      <t>スイロ</t>
    </rPh>
    <rPh sb="11" eb="13">
      <t>コウシン</t>
    </rPh>
    <phoneticPr fontId="4"/>
  </si>
  <si>
    <t>0.53km</t>
  </si>
  <si>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</si>
  <si>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</si>
  <si>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</si>
  <si>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</si>
  <si>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</si>
  <si>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</si>
  <si>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0.58km</t>
  </si>
  <si>
    <t>令和３年度</t>
    <rPh sb="0" eb="2">
      <t>レイワ</t>
    </rPh>
    <rPh sb="3" eb="5">
      <t>ネンド</t>
    </rPh>
    <phoneticPr fontId="4"/>
  </si>
  <si>
    <t>230万円</t>
    <rPh sb="3" eb="5">
      <t>マンエン</t>
    </rPh>
    <phoneticPr fontId="4"/>
  </si>
  <si>
    <t>昭和40年</t>
    <rPh sb="0" eb="2">
      <t>ショウワ</t>
    </rPh>
    <rPh sb="4" eb="5">
      <t>ネン</t>
    </rPh>
    <phoneticPr fontId="4"/>
  </si>
  <si>
    <t>路線の一部においてひび割れ、欠損や目地の劣化、コンクリート表面の摩耗といった老朽化がみられる。</t>
    <rPh sb="0" eb="2">
      <t>ロセン</t>
    </rPh>
    <rPh sb="3" eb="5">
      <t>イチブ</t>
    </rPh>
    <phoneticPr fontId="4"/>
  </si>
  <si>
    <t>水路の老朽化部分の補修による対策を行う。</t>
    <rPh sb="0" eb="2">
      <t>スイロ</t>
    </rPh>
    <rPh sb="3" eb="6">
      <t>ロウキュウカ</t>
    </rPh>
    <rPh sb="6" eb="8">
      <t>ブブン</t>
    </rPh>
    <rPh sb="9" eb="11">
      <t>ホシュウ</t>
    </rPh>
    <rPh sb="14" eb="16">
      <t>タイサク</t>
    </rPh>
    <rPh sb="17" eb="18">
      <t>オコナ</t>
    </rPh>
    <phoneticPr fontId="4"/>
  </si>
  <si>
    <t>0.70km</t>
  </si>
  <si>
    <t>令和４年度</t>
    <rPh sb="0" eb="2">
      <t>レイワ</t>
    </rPh>
    <rPh sb="3" eb="5">
      <t>ネンド</t>
    </rPh>
    <phoneticPr fontId="4"/>
  </si>
  <si>
    <t>300万円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</si>
  <si>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</si>
  <si>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</si>
  <si>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</si>
  <si>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</si>
  <si>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</si>
  <si>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○箇所</t>
    <rPh sb="1" eb="3">
      <t>カショ</t>
    </rPh>
    <phoneticPr fontId="4"/>
  </si>
  <si>
    <t>210万円</t>
    <rPh sb="3" eb="5">
      <t>マンエン</t>
    </rPh>
    <phoneticPr fontId="4"/>
  </si>
  <si>
    <t>令和○年○○月○○日</t>
    <rPh sb="0" eb="2">
      <t>レイワ</t>
    </rPh>
    <phoneticPr fontId="4"/>
  </si>
  <si>
    <t>あいうえお活動組織</t>
    <rPh sb="5" eb="7">
      <t>カツドウ</t>
    </rPh>
    <rPh sb="7" eb="9">
      <t>ソシキ</t>
    </rPh>
    <phoneticPr fontId="86"/>
  </si>
  <si>
    <t>住　所　○○県△△市○町○－○</t>
    <phoneticPr fontId="4"/>
  </si>
  <si>
    <t>あいうえお活動組織</t>
    <rPh sb="5" eb="9">
      <t>カツドウソシキ</t>
    </rPh>
    <phoneticPr fontId="4"/>
  </si>
  <si>
    <t>あいうえお</t>
    <phoneticPr fontId="4"/>
  </si>
  <si>
    <t>あいうえお活動組織</t>
    <rPh sb="5" eb="7">
      <t>カツドウ</t>
    </rPh>
    <phoneticPr fontId="4"/>
  </si>
  <si>
    <t>多面太郎</t>
    <rPh sb="0" eb="2">
      <t>タメン</t>
    </rPh>
    <rPh sb="2" eb="4">
      <t>タロウ</t>
    </rPh>
    <phoneticPr fontId="4"/>
  </si>
  <si>
    <t>ためんたろう</t>
    <phoneticPr fontId="4"/>
  </si>
  <si>
    <t>（まるけんさんかくしまるちょう）</t>
    <phoneticPr fontId="4"/>
  </si>
  <si>
    <t>まるけんさんかくしまるちょう</t>
    <phoneticPr fontId="4"/>
  </si>
  <si>
    <t>○○県△△市○町○-○-○</t>
    <phoneticPr fontId="4"/>
  </si>
  <si>
    <t>多面　太郎</t>
  </si>
  <si>
    <t>○○県△△市○町○-○-○</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</si>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</sst>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411]ggge&quot;年&quot;m&quot;月&quot;d&quot;日&quot;;@"/>
    <numFmt numFmtId="209" formatCode="General;;"/>
  </numFmts>
  <fonts count="10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2"/>
      <name val="ＭＳ 明朝"/>
      <family val="1"/>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0"/>
      <color rgb="FFFF0000"/>
      <name val="ＭＳ 明朝"/>
      <family val="1"/>
      <charset val="128"/>
    </font>
    <font>
      <b/>
      <sz val="12"/>
      <name val="ＭＳ 明朝"/>
      <family val="1"/>
      <charset val="128"/>
    </font>
    <font>
      <sz val="12"/>
      <color rgb="FF000000"/>
      <name val="ＭＳ 明朝"/>
      <family val="1"/>
      <charset val="128"/>
    </font>
    <font>
      <sz val="12"/>
      <color rgb="FFFF0000"/>
      <name val="ＭＳ 明朝"/>
      <family val="1"/>
      <charset val="128"/>
    </font>
    <font>
      <sz val="6"/>
      <name val="ＭＳ Ｐゴシック"/>
      <family val="2"/>
      <charset val="128"/>
      <scheme val="minor"/>
    </font>
    <font>
      <b/>
      <sz val="14"/>
      <name val="ＭＳ Ｐゴシック"/>
      <family val="3"/>
      <charset val="128"/>
    </font>
    <font>
      <sz val="10.5"/>
      <name val="ＭＳ 明朝"/>
      <family val="1"/>
      <charset val="128"/>
    </font>
    <font>
      <sz val="11"/>
      <name val="ＭＳ 明朝"/>
      <family val="1"/>
      <charset val="128"/>
    </font>
    <font>
      <sz val="11"/>
      <color indexed="12"/>
      <name val="ＭＳ 明朝"/>
      <family val="1"/>
      <charset val="128"/>
    </font>
    <font>
      <sz val="11"/>
      <color rgb="FF0000FF"/>
      <name val="ＭＳ 明朝"/>
      <family val="1"/>
      <charset val="128"/>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1"/>
      <color theme="1"/>
      <name val="ＭＳ Ｐゴシック"/>
      <family val="2"/>
      <scheme val="minor"/>
    </font>
    <font>
      <sz val="10"/>
      <color indexed="10"/>
      <name val="HG丸ｺﾞｼｯｸM-PRO"/>
      <family val="3"/>
      <charset val="128"/>
    </font>
    <font>
      <sz val="10"/>
      <color rgb="FFFF0000"/>
      <name val="Meiryo UI"/>
      <family val="3"/>
      <charset val="128"/>
    </font>
    <font>
      <sz val="10"/>
      <color indexed="10"/>
      <name val="Meiryo UI"/>
      <family val="3"/>
      <charset val="128"/>
    </font>
    <font>
      <sz val="11"/>
      <color rgb="FFFF0000"/>
      <name val="Meiryo UI"/>
      <family val="3"/>
      <charset val="128"/>
    </font>
    <font>
      <sz val="10"/>
      <color indexed="8"/>
      <name val="ＭＳ 明朝"/>
      <family val="1"/>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119">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s>
  <cellStyleXfs count="1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75" fillId="0" borderId="0">
      <alignment vertical="center"/>
    </xf>
    <xf numFmtId="0" fontId="33"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99" fillId="0" borderId="0"/>
    <xf numFmtId="38" fontId="99" fillId="0" borderId="0" applyFont="0" applyFill="0" applyBorder="0" applyAlignment="0" applyProtection="0">
      <alignment vertical="center"/>
    </xf>
  </cellStyleXfs>
  <cellXfs count="146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74" fillId="0" borderId="0" xfId="0" applyFont="1" applyFill="1" applyBorder="1" applyAlignment="1">
      <alignment horizontal="left" vertical="center"/>
    </xf>
    <xf numFmtId="0" fontId="76" fillId="0" borderId="0" xfId="7" applyFont="1" applyFill="1" applyAlignment="1">
      <alignment vertical="center"/>
    </xf>
    <xf numFmtId="0" fontId="76" fillId="0" borderId="0" xfId="7" applyFont="1" applyFill="1" applyAlignment="1">
      <alignment horizontal="right" vertical="center"/>
    </xf>
    <xf numFmtId="0" fontId="78" fillId="0" borderId="0" xfId="7" applyFont="1" applyFill="1" applyAlignment="1">
      <alignment vertical="center"/>
    </xf>
    <xf numFmtId="0" fontId="78" fillId="0" borderId="0" xfId="7" applyFont="1" applyFill="1" applyBorder="1" applyAlignment="1">
      <alignment vertical="center"/>
    </xf>
    <xf numFmtId="0" fontId="76" fillId="0" borderId="13" xfId="7" applyFont="1" applyFill="1" applyBorder="1" applyAlignment="1">
      <alignment vertical="center"/>
    </xf>
    <xf numFmtId="0" fontId="76" fillId="0" borderId="5" xfId="7" applyFont="1" applyFill="1" applyBorder="1" applyAlignment="1">
      <alignment horizontal="center" vertical="center"/>
    </xf>
    <xf numFmtId="0" fontId="76" fillId="0" borderId="0" xfId="7" applyFont="1" applyFill="1" applyBorder="1" applyAlignment="1">
      <alignment horizontal="center" vertical="center"/>
    </xf>
    <xf numFmtId="0" fontId="76" fillId="0" borderId="0" xfId="7" applyFont="1" applyFill="1" applyBorder="1" applyAlignment="1">
      <alignment vertical="center"/>
    </xf>
    <xf numFmtId="0" fontId="76" fillId="0" borderId="0" xfId="7" applyFont="1" applyFill="1" applyAlignment="1">
      <alignment vertical="center" wrapText="1"/>
    </xf>
    <xf numFmtId="0" fontId="74" fillId="0" borderId="0" xfId="0" applyFont="1" applyFill="1" applyBorder="1" applyAlignment="1">
      <alignment vertical="center"/>
    </xf>
    <xf numFmtId="0" fontId="74" fillId="0" borderId="0" xfId="0" applyFont="1" applyFill="1">
      <alignment vertical="center"/>
    </xf>
    <xf numFmtId="0" fontId="74" fillId="0" borderId="0" xfId="0" applyFont="1" applyFill="1" applyBorder="1" applyAlignment="1">
      <alignment horizontal="right" vertical="center"/>
    </xf>
    <xf numFmtId="0" fontId="76" fillId="0" borderId="0" xfId="0" applyFont="1" applyFill="1" applyBorder="1" applyAlignment="1">
      <alignment horizontal="left" vertical="center"/>
    </xf>
    <xf numFmtId="0" fontId="74" fillId="0" borderId="0" xfId="0" applyFont="1" applyFill="1" applyBorder="1" applyAlignment="1">
      <alignment horizontal="left" vertical="center" wrapText="1"/>
    </xf>
    <xf numFmtId="0" fontId="76" fillId="0" borderId="0" xfId="0" applyFont="1" applyFill="1" applyAlignment="1">
      <alignment horizontal="right" vertical="center" wrapText="1"/>
    </xf>
    <xf numFmtId="0" fontId="82" fillId="0" borderId="0" xfId="0" applyFont="1" applyFill="1" applyAlignment="1">
      <alignment horizontal="right" vertical="top" wrapText="1"/>
    </xf>
    <xf numFmtId="0" fontId="74" fillId="0" borderId="0" xfId="0" applyFont="1" applyFill="1" applyBorder="1">
      <alignment vertical="center"/>
    </xf>
    <xf numFmtId="58" fontId="74" fillId="0" borderId="0" xfId="0" applyNumberFormat="1" applyFont="1" applyFill="1" applyAlignment="1">
      <alignment horizontal="right" vertical="center"/>
    </xf>
    <xf numFmtId="0" fontId="74" fillId="0" borderId="0" xfId="2" applyFont="1" applyFill="1" applyAlignment="1">
      <alignment horizontal="left"/>
    </xf>
    <xf numFmtId="0" fontId="74" fillId="0" borderId="0" xfId="0" applyFont="1" applyFill="1" applyAlignment="1">
      <alignment horizontal="center" vertical="center"/>
    </xf>
    <xf numFmtId="0" fontId="74" fillId="0" borderId="0" xfId="0" applyFont="1" applyFill="1" applyAlignment="1">
      <alignment vertical="center"/>
    </xf>
    <xf numFmtId="0" fontId="74" fillId="0" borderId="0" xfId="2" applyFont="1" applyFill="1"/>
    <xf numFmtId="0" fontId="74" fillId="0" borderId="0" xfId="2" applyFont="1" applyFill="1" applyAlignment="1">
      <alignment horizontal="center" vertical="center"/>
    </xf>
    <xf numFmtId="0" fontId="83" fillId="0" borderId="0" xfId="0" applyFont="1" applyFill="1" applyBorder="1" applyAlignment="1">
      <alignment horizontal="center" vertical="center"/>
    </xf>
    <xf numFmtId="0" fontId="84" fillId="0" borderId="0" xfId="0" applyFont="1" applyFill="1" applyBorder="1" applyAlignment="1">
      <alignment horizontal="left" vertical="center"/>
    </xf>
    <xf numFmtId="0" fontId="85" fillId="0" borderId="0" xfId="0" applyFont="1" applyFill="1">
      <alignment vertical="center"/>
    </xf>
    <xf numFmtId="0" fontId="74" fillId="0" borderId="0" xfId="0" applyFont="1" applyFill="1" applyBorder="1" applyAlignment="1">
      <alignment horizontal="center" vertical="center"/>
    </xf>
    <xf numFmtId="0" fontId="74" fillId="0" borderId="0" xfId="2" applyFont="1" applyFill="1" applyAlignment="1">
      <alignment vertical="center"/>
    </xf>
    <xf numFmtId="0" fontId="84" fillId="0" borderId="0" xfId="0" applyFont="1" applyFill="1" applyAlignment="1">
      <alignment vertical="center"/>
    </xf>
    <xf numFmtId="0" fontId="76" fillId="0" borderId="0" xfId="0" applyFont="1" applyFill="1">
      <alignment vertical="center"/>
    </xf>
    <xf numFmtId="0" fontId="74" fillId="0" borderId="0" xfId="0" applyFont="1" applyFill="1" applyBorder="1" applyAlignment="1">
      <alignment vertical="center" wrapText="1"/>
    </xf>
    <xf numFmtId="0" fontId="84" fillId="0" borderId="0" xfId="0" applyFont="1" applyFill="1" applyAlignment="1">
      <alignment horizontal="justify" vertical="center"/>
    </xf>
    <xf numFmtId="0" fontId="84" fillId="0" borderId="0" xfId="0" applyFont="1" applyFill="1" applyAlignment="1">
      <alignment horizontal="center" vertical="center"/>
    </xf>
    <xf numFmtId="0" fontId="76" fillId="0" borderId="0" xfId="0" applyFont="1" applyFill="1" applyAlignment="1">
      <alignment horizontal="center" vertical="center"/>
    </xf>
    <xf numFmtId="0" fontId="6" fillId="0" borderId="0" xfId="8" applyFont="1" applyFill="1" applyAlignment="1">
      <alignment vertical="top"/>
    </xf>
    <xf numFmtId="0" fontId="5" fillId="0" borderId="0" xfId="8" applyFont="1" applyFill="1">
      <alignment vertical="center"/>
    </xf>
    <xf numFmtId="0" fontId="3" fillId="0" borderId="0" xfId="8" applyFont="1" applyFill="1" applyAlignment="1">
      <alignment horizontal="right" vertical="center"/>
    </xf>
    <xf numFmtId="0" fontId="6" fillId="0" borderId="0" xfId="9" applyFont="1" applyFill="1" applyAlignment="1">
      <alignment horizontal="right" vertical="center"/>
    </xf>
    <xf numFmtId="0" fontId="5" fillId="0" borderId="0" xfId="8" applyFont="1" applyFill="1" applyAlignment="1">
      <alignment vertical="center"/>
    </xf>
    <xf numFmtId="0" fontId="9" fillId="0" borderId="40" xfId="8" applyFont="1" applyFill="1" applyBorder="1" applyAlignment="1">
      <alignment horizontal="left" vertical="center"/>
    </xf>
    <xf numFmtId="0" fontId="9" fillId="0" borderId="41" xfId="8" applyFont="1" applyFill="1" applyBorder="1" applyAlignment="1">
      <alignment horizontal="center" vertical="center"/>
    </xf>
    <xf numFmtId="0" fontId="9" fillId="0" borderId="42" xfId="8" applyFont="1" applyFill="1" applyBorder="1" applyAlignment="1">
      <alignment horizontal="center" vertical="center"/>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5" fillId="4" borderId="8"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3" borderId="5" xfId="8" applyFont="1" applyFill="1" applyBorder="1" applyAlignment="1">
      <alignment horizontal="left" vertical="center"/>
    </xf>
    <xf numFmtId="0" fontId="5" fillId="3" borderId="5" xfId="8" applyFont="1" applyFill="1" applyBorder="1" applyAlignment="1">
      <alignment horizontal="center" vertical="center" wrapText="1"/>
    </xf>
    <xf numFmtId="0" fontId="5" fillId="3" borderId="5" xfId="8" applyFont="1" applyFill="1" applyBorder="1" applyAlignment="1">
      <alignment horizontal="center"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right" vertical="center" wrapText="1"/>
    </xf>
    <xf numFmtId="0" fontId="5" fillId="3" borderId="8" xfId="8" applyFont="1" applyFill="1" applyBorder="1" applyAlignment="1">
      <alignment horizontal="center" vertical="center" wrapText="1"/>
    </xf>
    <xf numFmtId="0" fontId="5" fillId="0" borderId="5" xfId="8" applyFont="1" applyFill="1" applyBorder="1" applyAlignment="1">
      <alignment horizontal="center" vertical="center" wrapText="1"/>
    </xf>
    <xf numFmtId="0" fontId="5" fillId="3" borderId="5" xfId="8" applyFont="1" applyFill="1" applyBorder="1" applyAlignment="1">
      <alignment horizontal="left" vertical="top"/>
    </xf>
    <xf numFmtId="0" fontId="9" fillId="0" borderId="0" xfId="8" applyFont="1" applyFill="1">
      <alignment vertical="center"/>
    </xf>
    <xf numFmtId="0" fontId="9" fillId="0" borderId="0" xfId="8" applyFont="1" applyFill="1" applyAlignment="1">
      <alignment vertical="center"/>
    </xf>
    <xf numFmtId="0" fontId="5" fillId="0" borderId="10" xfId="8" applyFont="1" applyFill="1" applyBorder="1">
      <alignment vertical="center"/>
    </xf>
    <xf numFmtId="0" fontId="5" fillId="0" borderId="17" xfId="8" applyFont="1" applyFill="1" applyBorder="1">
      <alignment vertical="center"/>
    </xf>
    <xf numFmtId="0" fontId="5" fillId="0" borderId="11" xfId="8" applyFont="1" applyFill="1" applyBorder="1">
      <alignment vertical="center"/>
    </xf>
    <xf numFmtId="0" fontId="5" fillId="0" borderId="13" xfId="8" applyFont="1" applyFill="1" applyBorder="1">
      <alignment vertical="center"/>
    </xf>
    <xf numFmtId="0" fontId="5" fillId="0" borderId="0" xfId="8" applyFont="1" applyFill="1" applyBorder="1">
      <alignment vertical="center"/>
    </xf>
    <xf numFmtId="0" fontId="5" fillId="0" borderId="20" xfId="8" applyFont="1" applyFill="1" applyBorder="1">
      <alignment vertical="center"/>
    </xf>
    <xf numFmtId="0" fontId="5" fillId="0" borderId="14" xfId="8" applyFont="1" applyFill="1" applyBorder="1">
      <alignment vertical="center"/>
    </xf>
    <xf numFmtId="0" fontId="5" fillId="0" borderId="26" xfId="8" applyFont="1" applyFill="1" applyBorder="1">
      <alignment vertical="center"/>
    </xf>
    <xf numFmtId="0" fontId="5" fillId="0" borderId="15" xfId="8" applyFont="1" applyFill="1" applyBorder="1">
      <alignment vertical="center"/>
    </xf>
    <xf numFmtId="0" fontId="80" fillId="0" borderId="0" xfId="5" applyFont="1" applyFill="1">
      <alignment vertical="center"/>
    </xf>
    <xf numFmtId="0" fontId="74" fillId="0" borderId="0" xfId="5" applyFont="1" applyFill="1" applyAlignment="1">
      <alignment vertical="center"/>
    </xf>
    <xf numFmtId="0" fontId="74" fillId="0" borderId="0" xfId="5" applyFont="1" applyFill="1" applyAlignment="1">
      <alignment horizontal="right" vertical="center"/>
    </xf>
    <xf numFmtId="0" fontId="89" fillId="0" borderId="0" xfId="5" applyFont="1" applyFill="1" applyAlignment="1">
      <alignment vertical="center"/>
    </xf>
    <xf numFmtId="0" fontId="91" fillId="3" borderId="0" xfId="5" applyFont="1" applyFill="1" applyAlignment="1">
      <alignment horizontal="left" vertical="center"/>
    </xf>
    <xf numFmtId="0" fontId="89" fillId="3" borderId="0" xfId="5" applyFont="1" applyFill="1" applyAlignment="1">
      <alignment horizontal="left" vertical="center"/>
    </xf>
    <xf numFmtId="0" fontId="89" fillId="0" borderId="0" xfId="5" applyFont="1" applyFill="1" applyAlignment="1">
      <alignment horizontal="left" vertical="center"/>
    </xf>
    <xf numFmtId="0" fontId="33" fillId="0" borderId="0" xfId="5">
      <alignment vertical="center"/>
    </xf>
    <xf numFmtId="0" fontId="33" fillId="0" borderId="0" xfId="5" applyAlignment="1">
      <alignment vertical="center" wrapText="1"/>
    </xf>
    <xf numFmtId="0" fontId="93" fillId="0" borderId="0" xfId="5" applyFont="1">
      <alignment vertical="center"/>
    </xf>
    <xf numFmtId="0" fontId="94" fillId="0" borderId="5" xfId="5" applyFont="1" applyBorder="1" applyAlignment="1">
      <alignment vertical="center" wrapText="1"/>
    </xf>
    <xf numFmtId="0" fontId="95" fillId="13" borderId="5" xfId="5" applyFont="1" applyFill="1" applyBorder="1" applyAlignment="1">
      <alignment horizontal="center" vertical="center" wrapText="1"/>
    </xf>
    <xf numFmtId="0" fontId="95" fillId="0" borderId="0" xfId="5" applyFont="1" applyAlignment="1">
      <alignment horizontal="left" vertical="center"/>
    </xf>
    <xf numFmtId="0" fontId="94" fillId="13" borderId="5" xfId="5" applyFont="1" applyFill="1" applyBorder="1" applyAlignment="1">
      <alignment horizontal="center" vertical="center"/>
    </xf>
    <xf numFmtId="0" fontId="94" fillId="0" borderId="0" xfId="5" applyFont="1" applyAlignment="1">
      <alignment horizontal="left" vertical="center"/>
    </xf>
    <xf numFmtId="0" fontId="96" fillId="0" borderId="0" xfId="5" applyFont="1">
      <alignment vertical="center"/>
    </xf>
    <xf numFmtId="0" fontId="94" fillId="0" borderId="0" xfId="5" applyFont="1">
      <alignment vertical="center"/>
    </xf>
    <xf numFmtId="0" fontId="94" fillId="0" borderId="0" xfId="5" applyFont="1" applyAlignment="1">
      <alignment vertical="center" wrapText="1"/>
    </xf>
    <xf numFmtId="0" fontId="94" fillId="0" borderId="0" xfId="5" applyFont="1" applyAlignment="1">
      <alignment horizontal="center" vertical="center"/>
    </xf>
    <xf numFmtId="0" fontId="94" fillId="0" borderId="0" xfId="5" applyFont="1" applyAlignment="1">
      <alignment vertical="center"/>
    </xf>
    <xf numFmtId="0" fontId="96" fillId="0" borderId="5" xfId="5" applyFont="1" applyBorder="1" applyAlignment="1">
      <alignment horizontal="center" vertical="center" wrapText="1"/>
    </xf>
    <xf numFmtId="0" fontId="94" fillId="0" borderId="5" xfId="5" applyFont="1" applyBorder="1" applyAlignment="1">
      <alignment horizontal="center" vertical="center" wrapText="1"/>
    </xf>
    <xf numFmtId="0" fontId="95" fillId="13" borderId="6" xfId="5" applyFont="1" applyFill="1" applyBorder="1" applyAlignment="1">
      <alignment horizontal="center" vertical="center" wrapText="1"/>
    </xf>
    <xf numFmtId="0" fontId="96" fillId="0" borderId="85" xfId="5" applyFont="1" applyBorder="1" applyAlignment="1">
      <alignment vertical="center" wrapText="1"/>
    </xf>
    <xf numFmtId="0" fontId="96" fillId="0" borderId="37" xfId="5" applyFont="1" applyBorder="1" applyAlignment="1">
      <alignment vertical="center" wrapText="1"/>
    </xf>
    <xf numFmtId="0" fontId="94" fillId="0" borderId="5" xfId="5" applyFont="1" applyBorder="1" applyAlignment="1">
      <alignment vertical="top" wrapText="1"/>
    </xf>
    <xf numFmtId="0" fontId="94" fillId="0" borderId="5" xfId="5" applyFont="1" applyBorder="1" applyAlignment="1">
      <alignment vertical="top"/>
    </xf>
    <xf numFmtId="0" fontId="94" fillId="13" borderId="6" xfId="5" applyFont="1" applyFill="1" applyBorder="1" applyAlignment="1">
      <alignment horizontal="center" vertical="center"/>
    </xf>
    <xf numFmtId="0" fontId="96" fillId="0" borderId="5" xfId="5" applyFont="1" applyBorder="1" applyAlignment="1">
      <alignment vertical="center" wrapText="1"/>
    </xf>
    <xf numFmtId="0" fontId="96" fillId="0" borderId="29" xfId="5" applyFont="1" applyBorder="1" applyAlignment="1">
      <alignment vertical="center"/>
    </xf>
    <xf numFmtId="0" fontId="96" fillId="0" borderId="82" xfId="5" applyFont="1" applyBorder="1" applyAlignment="1">
      <alignment vertical="center" wrapText="1"/>
    </xf>
    <xf numFmtId="0" fontId="96" fillId="0" borderId="91" xfId="5" applyFont="1" applyBorder="1" applyAlignment="1">
      <alignment vertical="center" wrapText="1"/>
    </xf>
    <xf numFmtId="0" fontId="96" fillId="0" borderId="87" xfId="5" applyFont="1" applyBorder="1" applyAlignment="1">
      <alignment vertical="center" wrapText="1"/>
    </xf>
    <xf numFmtId="0" fontId="94" fillId="0" borderId="5" xfId="5" applyFont="1" applyBorder="1" applyAlignment="1">
      <alignment horizontal="left" vertical="top"/>
    </xf>
    <xf numFmtId="0" fontId="96" fillId="0" borderId="29" xfId="5" applyFont="1" applyBorder="1" applyAlignment="1">
      <alignment vertical="center" wrapText="1"/>
    </xf>
    <xf numFmtId="0" fontId="97" fillId="0" borderId="0" xfId="5" applyFont="1">
      <alignment vertical="center"/>
    </xf>
    <xf numFmtId="0" fontId="97" fillId="0" borderId="0" xfId="5" applyFont="1" applyAlignment="1">
      <alignment vertical="center" wrapText="1"/>
    </xf>
    <xf numFmtId="0" fontId="97" fillId="0" borderId="0" xfId="5" applyFont="1" applyAlignment="1">
      <alignment horizontal="center" vertical="center"/>
    </xf>
    <xf numFmtId="0" fontId="94" fillId="0" borderId="0" xfId="5" applyFont="1" applyAlignment="1">
      <alignment horizontal="left" vertical="center" indent="1"/>
    </xf>
    <xf numFmtId="0" fontId="94" fillId="0" borderId="5" xfId="5" applyFont="1" applyBorder="1" applyAlignment="1">
      <alignment vertical="center" wrapText="1" shrinkToFit="1"/>
    </xf>
    <xf numFmtId="0" fontId="94" fillId="13" borderId="5" xfId="5" applyFont="1" applyFill="1" applyBorder="1" applyAlignment="1">
      <alignment horizontal="center" vertical="center" wrapText="1"/>
    </xf>
    <xf numFmtId="0" fontId="98" fillId="0" borderId="5" xfId="5" applyFont="1" applyBorder="1" applyAlignment="1">
      <alignment vertical="center" wrapText="1"/>
    </xf>
    <xf numFmtId="0" fontId="96" fillId="0" borderId="5" xfId="5" applyFont="1" applyBorder="1">
      <alignment vertical="center"/>
    </xf>
    <xf numFmtId="0" fontId="93" fillId="0" borderId="0" xfId="5" applyFont="1" applyAlignment="1">
      <alignment vertical="center" wrapText="1"/>
    </xf>
    <xf numFmtId="0" fontId="93" fillId="0" borderId="0" xfId="5" applyFont="1" applyAlignment="1">
      <alignment horizontal="center" vertical="center"/>
    </xf>
    <xf numFmtId="0" fontId="94" fillId="0" borderId="5" xfId="5" applyFont="1" applyBorder="1" applyAlignment="1">
      <alignment horizontal="left" vertical="center" wrapText="1"/>
    </xf>
    <xf numFmtId="0" fontId="94" fillId="0" borderId="8" xfId="5" applyFont="1" applyBorder="1" applyAlignment="1">
      <alignment horizontal="left" vertical="center" wrapText="1"/>
    </xf>
    <xf numFmtId="0" fontId="93" fillId="0" borderId="0" xfId="5" applyFont="1" applyBorder="1" applyAlignment="1">
      <alignment horizontal="center" vertical="center"/>
    </xf>
    <xf numFmtId="0" fontId="93" fillId="0" borderId="0" xfId="5" applyFont="1" applyAlignment="1">
      <alignment horizontal="left" vertical="center" wrapText="1"/>
    </xf>
    <xf numFmtId="0" fontId="94" fillId="0" borderId="16" xfId="5" applyFont="1" applyBorder="1" applyAlignment="1">
      <alignment vertical="center" wrapText="1"/>
    </xf>
    <xf numFmtId="0" fontId="96" fillId="0" borderId="82" xfId="5" applyFont="1" applyBorder="1">
      <alignment vertical="center"/>
    </xf>
    <xf numFmtId="0" fontId="96" fillId="0" borderId="91" xfId="5" applyFont="1" applyBorder="1">
      <alignment vertical="center"/>
    </xf>
    <xf numFmtId="0" fontId="96" fillId="0" borderId="12" xfId="5" applyFont="1" applyBorder="1">
      <alignment vertical="center"/>
    </xf>
    <xf numFmtId="0" fontId="96" fillId="0" borderId="16" xfId="5" applyFont="1" applyBorder="1">
      <alignment vertical="center"/>
    </xf>
    <xf numFmtId="0" fontId="96" fillId="0" borderId="87" xfId="5" applyFont="1" applyBorder="1">
      <alignment vertical="center"/>
    </xf>
    <xf numFmtId="0" fontId="96" fillId="0" borderId="85" xfId="5" applyFont="1" applyBorder="1">
      <alignment vertical="center"/>
    </xf>
    <xf numFmtId="0" fontId="94" fillId="13" borderId="5" xfId="5" applyNumberFormat="1" applyFont="1" applyFill="1" applyBorder="1" applyAlignment="1">
      <alignment horizontal="center" vertical="center" wrapText="1"/>
    </xf>
    <xf numFmtId="0" fontId="93" fillId="0" borderId="0" xfId="5" applyFont="1" applyAlignment="1">
      <alignment horizontal="left" vertical="center" indent="1"/>
    </xf>
    <xf numFmtId="0" fontId="96" fillId="0" borderId="5" xfId="5" applyFont="1" applyBorder="1" applyAlignment="1">
      <alignment horizontal="center" vertical="center"/>
    </xf>
    <xf numFmtId="0" fontId="33" fillId="0" borderId="0" xfId="5" applyFont="1">
      <alignment vertical="center"/>
    </xf>
    <xf numFmtId="0" fontId="96" fillId="0" borderId="37" xfId="5" applyFont="1" applyBorder="1">
      <alignment vertical="center"/>
    </xf>
    <xf numFmtId="0" fontId="14" fillId="3" borderId="14"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3" fillId="14" borderId="0" xfId="0" applyFont="1" applyFill="1">
      <alignment vertical="center"/>
    </xf>
    <xf numFmtId="0" fontId="6" fillId="14" borderId="0" xfId="0" applyFont="1" applyFill="1">
      <alignment vertical="center"/>
    </xf>
    <xf numFmtId="0" fontId="6" fillId="0" borderId="104" xfId="0" applyFont="1" applyBorder="1">
      <alignment vertical="center"/>
    </xf>
    <xf numFmtId="0" fontId="6" fillId="0" borderId="105" xfId="0" applyFont="1" applyBorder="1">
      <alignment vertical="center"/>
    </xf>
    <xf numFmtId="0" fontId="6" fillId="3" borderId="49" xfId="0" applyFont="1" applyFill="1" applyBorder="1">
      <alignment vertical="center"/>
    </xf>
    <xf numFmtId="0" fontId="9" fillId="0" borderId="50" xfId="0" applyFont="1" applyBorder="1">
      <alignment vertical="center"/>
    </xf>
    <xf numFmtId="0" fontId="6" fillId="0" borderId="106" xfId="0" applyFont="1" applyBorder="1">
      <alignment vertical="center"/>
    </xf>
    <xf numFmtId="0" fontId="6" fillId="0" borderId="107" xfId="0" applyFont="1" applyBorder="1">
      <alignment vertical="center"/>
    </xf>
    <xf numFmtId="0" fontId="6" fillId="3" borderId="107" xfId="0" applyFont="1" applyFill="1" applyBorder="1">
      <alignment vertical="center"/>
    </xf>
    <xf numFmtId="0" fontId="9" fillId="0" borderId="52" xfId="0" applyFont="1" applyBorder="1">
      <alignment vertical="center"/>
    </xf>
    <xf numFmtId="0" fontId="6" fillId="3" borderId="26" xfId="0" applyFont="1" applyFill="1" applyBorder="1" applyAlignment="1">
      <alignment vertical="center"/>
    </xf>
    <xf numFmtId="0" fontId="6" fillId="6" borderId="52" xfId="0" applyFont="1" applyFill="1" applyBorder="1" applyAlignment="1">
      <alignment vertical="center"/>
    </xf>
    <xf numFmtId="0" fontId="6" fillId="0" borderId="52" xfId="0" applyFont="1" applyBorder="1" applyAlignment="1">
      <alignment vertical="center"/>
    </xf>
    <xf numFmtId="0" fontId="6" fillId="0" borderId="110" xfId="0" applyFont="1" applyBorder="1">
      <alignment vertical="center"/>
    </xf>
    <xf numFmtId="0" fontId="6" fillId="0" borderId="111" xfId="0" applyFont="1" applyBorder="1">
      <alignment vertical="center"/>
    </xf>
    <xf numFmtId="0" fontId="6" fillId="0" borderId="0" xfId="0" applyFont="1" applyBorder="1">
      <alignment vertical="center"/>
    </xf>
    <xf numFmtId="0" fontId="3" fillId="14" borderId="0" xfId="0" applyFont="1" applyFill="1" applyBorder="1">
      <alignment vertical="center"/>
    </xf>
    <xf numFmtId="0" fontId="6" fillId="14" borderId="0" xfId="0" applyFont="1" applyFill="1" applyBorder="1">
      <alignment vertical="center"/>
    </xf>
    <xf numFmtId="0" fontId="6" fillId="0" borderId="0" xfId="0" applyFont="1" applyBorder="1" applyAlignment="1">
      <alignment vertical="center"/>
    </xf>
    <xf numFmtId="0" fontId="6" fillId="0" borderId="0" xfId="0" applyFont="1" applyAlignment="1">
      <alignment vertical="center"/>
    </xf>
    <xf numFmtId="0" fontId="6" fillId="14" borderId="0" xfId="0" applyFont="1" applyFill="1" applyAlignment="1">
      <alignment vertical="center"/>
    </xf>
    <xf numFmtId="0" fontId="5" fillId="4" borderId="103" xfId="0" applyFont="1" applyFill="1" applyBorder="1" applyAlignment="1">
      <alignment horizontal="center" vertical="center"/>
    </xf>
    <xf numFmtId="0" fontId="12" fillId="0" borderId="103" xfId="0" applyFont="1" applyBorder="1">
      <alignment vertical="center"/>
    </xf>
    <xf numFmtId="0" fontId="12" fillId="0" borderId="103" xfId="0" applyFont="1" applyBorder="1" applyAlignment="1">
      <alignment vertical="center" shrinkToFit="1"/>
    </xf>
    <xf numFmtId="0" fontId="12" fillId="0" borderId="103" xfId="0" applyFont="1" applyBorder="1" applyAlignment="1">
      <alignment vertical="center" wrapText="1"/>
    </xf>
    <xf numFmtId="0" fontId="12" fillId="0" borderId="114" xfId="0" applyFont="1" applyBorder="1">
      <alignment vertical="center"/>
    </xf>
    <xf numFmtId="0" fontId="6" fillId="0" borderId="20" xfId="0" applyFont="1" applyBorder="1" applyAlignment="1">
      <alignment horizontal="left" vertical="center"/>
    </xf>
    <xf numFmtId="0" fontId="12" fillId="0" borderId="29" xfId="0" applyFont="1" applyBorder="1" applyAlignment="1">
      <alignment horizontal="left" vertical="center"/>
    </xf>
    <xf numFmtId="0" fontId="12" fillId="0" borderId="114" xfId="0" applyFont="1" applyBorder="1" applyAlignment="1">
      <alignment horizontal="left" vertical="center"/>
    </xf>
    <xf numFmtId="0" fontId="12" fillId="0" borderId="114" xfId="0" applyFont="1" applyBorder="1" applyAlignment="1">
      <alignment vertical="center" shrinkToFit="1"/>
    </xf>
    <xf numFmtId="0" fontId="12" fillId="0" borderId="91" xfId="0" applyFont="1" applyBorder="1" applyAlignment="1">
      <alignment horizontal="left" vertical="center"/>
    </xf>
    <xf numFmtId="0" fontId="12" fillId="0" borderId="91" xfId="0" applyFont="1" applyBorder="1">
      <alignment vertical="center"/>
    </xf>
    <xf numFmtId="0" fontId="12" fillId="0" borderId="91" xfId="0" applyFont="1" applyBorder="1" applyAlignment="1">
      <alignment vertical="center" wrapText="1"/>
    </xf>
    <xf numFmtId="0" fontId="12" fillId="0" borderId="103" xfId="0" applyFont="1" applyBorder="1" applyAlignment="1">
      <alignment horizontal="left" vertical="center"/>
    </xf>
    <xf numFmtId="0" fontId="12" fillId="0" borderId="16" xfId="0" applyFont="1" applyBorder="1" applyAlignment="1">
      <alignment horizontal="left" vertical="center"/>
    </xf>
    <xf numFmtId="0" fontId="12" fillId="15" borderId="103" xfId="0" applyFont="1" applyFill="1" applyBorder="1" applyAlignment="1">
      <alignment horizontal="left" vertical="center"/>
    </xf>
    <xf numFmtId="0" fontId="12" fillId="15" borderId="103" xfId="0" applyFont="1" applyFill="1" applyBorder="1" applyAlignment="1">
      <alignment vertical="center" wrapText="1"/>
    </xf>
    <xf numFmtId="0" fontId="12" fillId="15" borderId="103" xfId="0" applyFont="1" applyFill="1" applyBorder="1">
      <alignment vertical="center"/>
    </xf>
    <xf numFmtId="0" fontId="15" fillId="0" borderId="103" xfId="0" applyFont="1" applyBorder="1" applyAlignment="1">
      <alignment vertical="center" wrapText="1"/>
    </xf>
    <xf numFmtId="0" fontId="12" fillId="0" borderId="103" xfId="0" applyFont="1" applyBorder="1" applyAlignment="1">
      <alignment horizontal="left" vertical="center" shrinkToFit="1"/>
    </xf>
    <xf numFmtId="0" fontId="101" fillId="0" borderId="103" xfId="0" applyFont="1" applyBorder="1">
      <alignment vertical="center"/>
    </xf>
    <xf numFmtId="0" fontId="6" fillId="4" borderId="103" xfId="0" applyFont="1" applyFill="1" applyBorder="1" applyAlignment="1">
      <alignment horizontal="center" vertical="center"/>
    </xf>
    <xf numFmtId="0" fontId="12" fillId="0" borderId="72" xfId="0" applyFont="1" applyBorder="1" applyAlignment="1">
      <alignment horizontal="center" vertical="center"/>
    </xf>
    <xf numFmtId="0" fontId="7" fillId="14" borderId="0" xfId="0" applyFont="1" applyFill="1">
      <alignment vertical="center"/>
    </xf>
    <xf numFmtId="0" fontId="3" fillId="0" borderId="0" xfId="0" applyFont="1">
      <alignment vertical="center"/>
    </xf>
    <xf numFmtId="0" fontId="14" fillId="0" borderId="103" xfId="0" applyFont="1" applyBorder="1">
      <alignment vertical="center"/>
    </xf>
    <xf numFmtId="0" fontId="14" fillId="0" borderId="103" xfId="0" applyFont="1" applyBorder="1" applyAlignment="1">
      <alignment vertical="center" wrapText="1"/>
    </xf>
    <xf numFmtId="0" fontId="14" fillId="0" borderId="114" xfId="0" applyFont="1" applyBorder="1">
      <alignment vertical="center"/>
    </xf>
    <xf numFmtId="0" fontId="14" fillId="0" borderId="29" xfId="0" applyFont="1" applyBorder="1" applyAlignment="1">
      <alignment horizontal="left" vertical="center"/>
    </xf>
    <xf numFmtId="0" fontId="14" fillId="0" borderId="114" xfId="0" applyFont="1" applyBorder="1" applyAlignment="1">
      <alignment horizontal="left" vertical="center"/>
    </xf>
    <xf numFmtId="0" fontId="14" fillId="0" borderId="114" xfId="0" applyFont="1" applyBorder="1" applyAlignment="1">
      <alignment vertical="center" wrapText="1"/>
    </xf>
    <xf numFmtId="0" fontId="14" fillId="0" borderId="91" xfId="0" applyFont="1" applyBorder="1" applyAlignment="1">
      <alignment horizontal="left" vertical="center"/>
    </xf>
    <xf numFmtId="0" fontId="14" fillId="0" borderId="91" xfId="0" applyFont="1" applyBorder="1">
      <alignment vertical="center"/>
    </xf>
    <xf numFmtId="0" fontId="14" fillId="0" borderId="91" xfId="0" applyFont="1" applyBorder="1" applyAlignment="1">
      <alignment vertical="center" wrapText="1"/>
    </xf>
    <xf numFmtId="0" fontId="14" fillId="0" borderId="103" xfId="0" applyFont="1" applyBorder="1" applyAlignment="1">
      <alignment horizontal="left" vertical="center"/>
    </xf>
    <xf numFmtId="0" fontId="14" fillId="0" borderId="16" xfId="0" applyFont="1" applyBorder="1" applyAlignment="1">
      <alignment horizontal="left" vertical="center"/>
    </xf>
    <xf numFmtId="0" fontId="14" fillId="15" borderId="103" xfId="0" applyFont="1" applyFill="1" applyBorder="1" applyAlignment="1">
      <alignment horizontal="left" vertical="center"/>
    </xf>
    <xf numFmtId="0" fontId="14" fillId="15" borderId="103" xfId="0" applyFont="1" applyFill="1" applyBorder="1" applyAlignment="1">
      <alignment vertical="center" wrapText="1"/>
    </xf>
    <xf numFmtId="0" fontId="14" fillId="15" borderId="103" xfId="0" applyFont="1" applyFill="1" applyBorder="1">
      <alignment vertical="center"/>
    </xf>
    <xf numFmtId="0" fontId="14" fillId="15" borderId="103" xfId="0" applyFont="1" applyFill="1" applyBorder="1" applyAlignment="1">
      <alignment vertical="center" shrinkToFit="1"/>
    </xf>
    <xf numFmtId="0" fontId="3" fillId="4" borderId="103" xfId="0" applyFont="1" applyFill="1" applyBorder="1" applyAlignment="1">
      <alignment horizontal="center" vertical="center"/>
    </xf>
    <xf numFmtId="0" fontId="14" fillId="0" borderId="103" xfId="0" applyFont="1" applyBorder="1" applyAlignment="1">
      <alignment vertical="center"/>
    </xf>
    <xf numFmtId="0" fontId="103" fillId="0" borderId="103" xfId="0" applyFont="1" applyBorder="1">
      <alignment vertical="center"/>
    </xf>
    <xf numFmtId="0" fontId="14" fillId="0" borderId="72" xfId="0" applyFont="1" applyBorder="1" applyAlignment="1">
      <alignment horizontal="center" vertical="center"/>
    </xf>
    <xf numFmtId="0" fontId="49" fillId="0" borderId="0" xfId="5" applyFont="1">
      <alignment vertical="center"/>
    </xf>
    <xf numFmtId="0" fontId="34" fillId="0" borderId="0" xfId="5" applyFont="1">
      <alignment vertical="center"/>
    </xf>
    <xf numFmtId="0" fontId="34" fillId="0" borderId="103" xfId="5" applyFont="1" applyBorder="1" applyAlignment="1">
      <alignment vertical="center" wrapText="1"/>
    </xf>
    <xf numFmtId="0" fontId="49" fillId="13" borderId="103" xfId="5" applyFont="1" applyFill="1" applyBorder="1" applyAlignment="1">
      <alignment horizontal="center" vertical="center" wrapText="1"/>
    </xf>
    <xf numFmtId="0" fontId="44" fillId="0" borderId="0" xfId="5" applyFont="1" applyAlignment="1">
      <alignment horizontal="left" vertical="center"/>
    </xf>
    <xf numFmtId="0" fontId="49" fillId="0" borderId="103" xfId="5" applyFont="1" applyBorder="1" applyAlignment="1">
      <alignment vertical="center" wrapText="1"/>
    </xf>
    <xf numFmtId="0" fontId="34" fillId="13" borderId="103" xfId="5" applyFont="1" applyFill="1" applyBorder="1" applyAlignment="1">
      <alignment horizontal="center" vertical="center"/>
    </xf>
    <xf numFmtId="0" fontId="34" fillId="0" borderId="0" xfId="5" applyFont="1" applyAlignment="1">
      <alignment vertical="center" wrapText="1"/>
    </xf>
    <xf numFmtId="0" fontId="34" fillId="0" borderId="0" xfId="5" applyFont="1" applyAlignment="1">
      <alignment horizontal="center" vertical="center"/>
    </xf>
    <xf numFmtId="0" fontId="50" fillId="0" borderId="0" xfId="5" applyFont="1" applyAlignment="1">
      <alignment vertical="center"/>
    </xf>
    <xf numFmtId="0" fontId="49" fillId="0" borderId="103" xfId="5" applyFont="1" applyBorder="1" applyAlignment="1">
      <alignment horizontal="center" vertical="center" wrapText="1"/>
    </xf>
    <xf numFmtId="0" fontId="49" fillId="13" borderId="103" xfId="5" applyFont="1" applyFill="1" applyBorder="1" applyAlignment="1">
      <alignment horizontal="center" vertical="center"/>
    </xf>
    <xf numFmtId="0" fontId="49" fillId="0" borderId="103" xfId="5" applyFont="1" applyBorder="1" applyAlignment="1">
      <alignment vertical="top" wrapText="1"/>
    </xf>
    <xf numFmtId="0" fontId="49" fillId="0" borderId="103" xfId="5" applyFont="1" applyBorder="1" applyAlignment="1">
      <alignment vertical="top" shrinkToFit="1"/>
    </xf>
    <xf numFmtId="0" fontId="49" fillId="0" borderId="114" xfId="5" applyFont="1" applyBorder="1" applyAlignment="1">
      <alignment vertical="center" wrapText="1"/>
    </xf>
    <xf numFmtId="0" fontId="49" fillId="0" borderId="103" xfId="5" applyFont="1" applyBorder="1" applyAlignment="1">
      <alignment horizontal="left" vertical="top" wrapText="1"/>
    </xf>
    <xf numFmtId="0" fontId="49" fillId="0" borderId="16" xfId="5" applyFont="1" applyBorder="1" applyAlignment="1">
      <alignment horizontal="left" vertical="center" wrapText="1"/>
    </xf>
    <xf numFmtId="0" fontId="49" fillId="0" borderId="0" xfId="5" applyFont="1" applyAlignment="1">
      <alignment horizontal="left" vertical="center" indent="1"/>
    </xf>
    <xf numFmtId="0" fontId="49" fillId="0" borderId="0" xfId="5" applyFont="1" applyAlignment="1">
      <alignment vertical="center" wrapText="1"/>
    </xf>
    <xf numFmtId="0" fontId="49" fillId="0" borderId="0" xfId="5" applyFont="1" applyAlignment="1">
      <alignment horizontal="center" vertical="center"/>
    </xf>
    <xf numFmtId="0" fontId="49" fillId="0" borderId="103" xfId="5" applyFont="1" applyBorder="1" applyAlignment="1">
      <alignment vertical="center" shrinkToFit="1"/>
    </xf>
    <xf numFmtId="0" fontId="50" fillId="0" borderId="0" xfId="5" applyFont="1">
      <alignment vertical="center"/>
    </xf>
    <xf numFmtId="0" fontId="49" fillId="0" borderId="114" xfId="5" applyFont="1" applyBorder="1" applyAlignment="1">
      <alignment vertical="top" wrapText="1" shrinkToFit="1"/>
    </xf>
    <xf numFmtId="0" fontId="49" fillId="0" borderId="103" xfId="5" applyFont="1" applyBorder="1" applyAlignment="1">
      <alignment horizontal="left" vertical="center" wrapText="1"/>
    </xf>
    <xf numFmtId="0" fontId="49" fillId="0" borderId="113" xfId="5" applyFont="1" applyBorder="1" applyAlignment="1">
      <alignment horizontal="left" vertical="center" wrapText="1"/>
    </xf>
    <xf numFmtId="0" fontId="49" fillId="0" borderId="114" xfId="5" applyFont="1" applyBorder="1" applyAlignment="1">
      <alignment horizontal="left" vertical="top" wrapText="1"/>
    </xf>
    <xf numFmtId="0" fontId="34" fillId="0" borderId="0" xfId="5" applyFont="1" applyBorder="1" applyAlignment="1">
      <alignment horizontal="center" vertical="center"/>
    </xf>
    <xf numFmtId="0" fontId="34" fillId="0" borderId="0" xfId="5" applyFont="1" applyAlignment="1">
      <alignment horizontal="left" vertical="center" wrapText="1"/>
    </xf>
    <xf numFmtId="0" fontId="49" fillId="0" borderId="16" xfId="5" applyFont="1" applyBorder="1" applyAlignment="1">
      <alignment vertical="center" wrapText="1"/>
    </xf>
    <xf numFmtId="0" fontId="34" fillId="0" borderId="114" xfId="5" applyFont="1" applyBorder="1" applyAlignment="1">
      <alignment horizontal="left" vertical="top" wrapText="1"/>
    </xf>
    <xf numFmtId="0" fontId="34" fillId="0" borderId="0" xfId="5" applyFont="1" applyAlignment="1">
      <alignment horizontal="left" vertical="center" indent="1"/>
    </xf>
    <xf numFmtId="0" fontId="49" fillId="0" borderId="14" xfId="5" applyFont="1" applyBorder="1" applyAlignment="1">
      <alignment horizontal="center" vertical="center" wrapText="1"/>
    </xf>
    <xf numFmtId="0" fontId="49" fillId="0" borderId="114" xfId="5" applyFont="1" applyBorder="1" applyAlignment="1">
      <alignment vertical="top" wrapText="1"/>
    </xf>
    <xf numFmtId="0" fontId="63" fillId="0" borderId="103" xfId="5" applyFont="1" applyBorder="1" applyAlignment="1">
      <alignment vertical="center" wrapText="1"/>
    </xf>
    <xf numFmtId="0" fontId="5" fillId="2" borderId="3" xfId="0" applyFont="1" applyFill="1" applyBorder="1" applyAlignment="1">
      <alignment horizontal="center" vertical="center"/>
    </xf>
    <xf numFmtId="180" fontId="16" fillId="2" borderId="115" xfId="1" applyNumberFormat="1" applyFont="1" applyFill="1" applyBorder="1" applyAlignment="1">
      <alignment vertical="center" shrinkToFit="1"/>
    </xf>
    <xf numFmtId="182" fontId="16" fillId="3" borderId="117" xfId="1" applyNumberFormat="1" applyFont="1" applyFill="1" applyBorder="1" applyAlignment="1">
      <alignment horizontal="right" vertical="center" shrinkToFit="1"/>
    </xf>
    <xf numFmtId="0" fontId="14" fillId="3" borderId="16" xfId="0" applyNumberFormat="1" applyFont="1" applyFill="1" applyBorder="1" applyAlignment="1">
      <alignment horizontal="center" vertical="center" shrinkToFit="1"/>
    </xf>
    <xf numFmtId="0" fontId="14" fillId="3" borderId="114" xfId="0" applyNumberFormat="1" applyFont="1" applyFill="1" applyBorder="1" applyAlignment="1">
      <alignment horizontal="center" vertical="center" shrinkToFit="1"/>
    </xf>
    <xf numFmtId="0" fontId="5" fillId="3" borderId="113" xfId="0" applyFont="1" applyFill="1" applyBorder="1" applyAlignment="1">
      <alignment horizontal="center" vertical="center" shrinkToFit="1"/>
    </xf>
    <xf numFmtId="0" fontId="6" fillId="4" borderId="112" xfId="0" applyFont="1" applyFill="1" applyBorder="1" applyAlignment="1">
      <alignment horizontal="center" vertical="center"/>
    </xf>
    <xf numFmtId="0" fontId="6" fillId="4" borderId="113" xfId="0" applyFont="1" applyFill="1" applyBorder="1" applyAlignment="1">
      <alignment horizontal="center" vertical="center"/>
    </xf>
    <xf numFmtId="0" fontId="5" fillId="4" borderId="112" xfId="0" applyFont="1" applyFill="1" applyBorder="1" applyAlignment="1">
      <alignment horizontal="center" vertical="center"/>
    </xf>
    <xf numFmtId="0" fontId="5" fillId="4" borderId="113" xfId="0" applyFont="1" applyFill="1" applyBorder="1" applyAlignment="1">
      <alignment horizontal="center" vertical="center"/>
    </xf>
    <xf numFmtId="0" fontId="12" fillId="0" borderId="114" xfId="0" applyFont="1" applyBorder="1" applyAlignment="1">
      <alignment vertical="center" wrapText="1"/>
    </xf>
    <xf numFmtId="0" fontId="12" fillId="0" borderId="16" xfId="0" applyFont="1" applyBorder="1" applyAlignment="1">
      <alignment vertical="center" wrapText="1"/>
    </xf>
    <xf numFmtId="0" fontId="15" fillId="0" borderId="112" xfId="0" applyFont="1" applyBorder="1" applyAlignment="1">
      <alignment vertical="center" wrapText="1"/>
    </xf>
    <xf numFmtId="0" fontId="15" fillId="0" borderId="113" xfId="0" applyFont="1" applyBorder="1" applyAlignment="1">
      <alignment vertical="center" wrapText="1"/>
    </xf>
    <xf numFmtId="0" fontId="12" fillId="0" borderId="112" xfId="0" applyFont="1" applyBorder="1">
      <alignment vertical="center"/>
    </xf>
    <xf numFmtId="0" fontId="12" fillId="0" borderId="113" xfId="0" applyFont="1" applyBorder="1">
      <alignment vertical="center"/>
    </xf>
    <xf numFmtId="0" fontId="6" fillId="0" borderId="0" xfId="0" applyFont="1">
      <alignment vertical="center"/>
    </xf>
    <xf numFmtId="0" fontId="9" fillId="0" borderId="0" xfId="0" applyFont="1" applyBorder="1" applyAlignment="1">
      <alignment vertical="center" wrapText="1"/>
    </xf>
    <xf numFmtId="0" fontId="6" fillId="3" borderId="55" xfId="0" applyFont="1" applyFill="1" applyBorder="1" applyAlignment="1">
      <alignment vertical="center"/>
    </xf>
    <xf numFmtId="0" fontId="6" fillId="3" borderId="56" xfId="0" applyFont="1" applyFill="1" applyBorder="1" applyAlignment="1">
      <alignment vertical="center"/>
    </xf>
    <xf numFmtId="0" fontId="9" fillId="3" borderId="0" xfId="0" applyFont="1" applyFill="1" applyBorder="1" applyAlignment="1">
      <alignment vertical="center" wrapText="1"/>
    </xf>
    <xf numFmtId="0" fontId="9" fillId="2" borderId="0" xfId="0" applyFont="1" applyFill="1" applyBorder="1" applyAlignment="1">
      <alignment vertical="center" wrapText="1"/>
    </xf>
    <xf numFmtId="0" fontId="6" fillId="0" borderId="106" xfId="0" applyFont="1" applyBorder="1" applyAlignment="1">
      <alignment horizontal="left" vertical="center" shrinkToFit="1"/>
    </xf>
    <xf numFmtId="0" fontId="6" fillId="0" borderId="107" xfId="0" applyFont="1" applyBorder="1" applyAlignment="1">
      <alignment horizontal="left" vertical="center" shrinkToFit="1"/>
    </xf>
    <xf numFmtId="0" fontId="6" fillId="3" borderId="26" xfId="0" applyFont="1" applyFill="1" applyBorder="1" applyAlignment="1">
      <alignment vertical="center"/>
    </xf>
    <xf numFmtId="0" fontId="6" fillId="3" borderId="108" xfId="0" applyFont="1" applyFill="1" applyBorder="1" applyAlignment="1">
      <alignment vertical="center"/>
    </xf>
    <xf numFmtId="0" fontId="6" fillId="3" borderId="107" xfId="0" applyFont="1" applyFill="1" applyBorder="1" applyAlignment="1">
      <alignment vertical="center"/>
    </xf>
    <xf numFmtId="0" fontId="6" fillId="3" borderId="109" xfId="0" applyFont="1" applyFill="1" applyBorder="1" applyAlignment="1">
      <alignment vertical="center"/>
    </xf>
    <xf numFmtId="0" fontId="0" fillId="0" borderId="108" xfId="0" applyBorder="1" applyAlignment="1">
      <alignment vertical="center"/>
    </xf>
    <xf numFmtId="0" fontId="3" fillId="4" borderId="112" xfId="0" applyFont="1" applyFill="1" applyBorder="1" applyAlignment="1">
      <alignment horizontal="center" vertical="center"/>
    </xf>
    <xf numFmtId="0" fontId="3" fillId="4" borderId="113" xfId="0" applyFont="1" applyFill="1" applyBorder="1" applyAlignment="1">
      <alignment horizontal="center" vertical="center"/>
    </xf>
    <xf numFmtId="0" fontId="14" fillId="0" borderId="112" xfId="0" applyFont="1" applyBorder="1" applyAlignment="1">
      <alignment horizontal="left" vertical="center" shrinkToFit="1"/>
    </xf>
    <xf numFmtId="0" fontId="14" fillId="0" borderId="113" xfId="0" applyFont="1" applyBorder="1" applyAlignment="1">
      <alignment horizontal="left" vertical="center" shrinkToFit="1"/>
    </xf>
    <xf numFmtId="0" fontId="14" fillId="0" borderId="114" xfId="0" applyFont="1" applyBorder="1" applyAlignment="1">
      <alignment vertical="center" wrapText="1"/>
    </xf>
    <xf numFmtId="0" fontId="14" fillId="0" borderId="16" xfId="0" applyFont="1" applyBorder="1" applyAlignment="1">
      <alignment vertical="center" wrapText="1"/>
    </xf>
    <xf numFmtId="0" fontId="14" fillId="0" borderId="112" xfId="0" applyFont="1" applyBorder="1" applyAlignment="1">
      <alignment vertical="center" shrinkToFit="1"/>
    </xf>
    <xf numFmtId="0" fontId="14" fillId="0" borderId="113" xfId="0" applyFont="1" applyBorder="1" applyAlignment="1">
      <alignment vertical="center" shrinkToFit="1"/>
    </xf>
    <xf numFmtId="0" fontId="14" fillId="0" borderId="112" xfId="0" applyFont="1" applyBorder="1">
      <alignment vertical="center"/>
    </xf>
    <xf numFmtId="0" fontId="14" fillId="0" borderId="113" xfId="0" applyFont="1" applyBorder="1">
      <alignment vertical="center"/>
    </xf>
    <xf numFmtId="0" fontId="11" fillId="0" borderId="0" xfId="0" applyFont="1" applyBorder="1" applyAlignment="1">
      <alignment vertical="center" wrapText="1"/>
    </xf>
    <xf numFmtId="0" fontId="84" fillId="0" borderId="0" xfId="0" applyFont="1" applyFill="1" applyAlignment="1">
      <alignment horizontal="justify" vertical="center"/>
    </xf>
    <xf numFmtId="209" fontId="74" fillId="0" borderId="0" xfId="2" applyNumberFormat="1" applyFont="1" applyFill="1" applyAlignment="1">
      <alignment horizontal="right"/>
    </xf>
    <xf numFmtId="0" fontId="76" fillId="0" borderId="0" xfId="0" applyFont="1" applyFill="1" applyAlignment="1">
      <alignment vertical="center" wrapText="1"/>
    </xf>
    <xf numFmtId="0" fontId="84" fillId="0" borderId="0" xfId="0" applyFont="1" applyFill="1" applyAlignment="1">
      <alignment horizontal="center" vertical="center"/>
    </xf>
    <xf numFmtId="0" fontId="74" fillId="0" borderId="0" xfId="7" applyFont="1" applyFill="1" applyAlignment="1">
      <alignment horizontal="left" vertical="center" wrapText="1"/>
    </xf>
    <xf numFmtId="0" fontId="76" fillId="0" borderId="5" xfId="7" applyFont="1" applyFill="1" applyBorder="1" applyAlignment="1">
      <alignment vertical="center"/>
    </xf>
    <xf numFmtId="0" fontId="76" fillId="0" borderId="0" xfId="7" applyFont="1" applyFill="1" applyAlignment="1">
      <alignment vertical="center" wrapText="1"/>
    </xf>
    <xf numFmtId="0" fontId="76" fillId="0" borderId="0" xfId="7" applyFont="1" applyFill="1" applyAlignment="1">
      <alignment vertical="center"/>
    </xf>
    <xf numFmtId="0" fontId="76" fillId="0" borderId="0" xfId="7" applyFont="1" applyFill="1" applyAlignment="1">
      <alignment horizontal="center" vertical="center"/>
    </xf>
    <xf numFmtId="208" fontId="76" fillId="0" borderId="0" xfId="7" applyNumberFormat="1" applyFont="1" applyFill="1" applyAlignment="1">
      <alignment horizontal="right" vertical="center"/>
    </xf>
    <xf numFmtId="0" fontId="76" fillId="0" borderId="0" xfId="7" applyFont="1" applyFill="1" applyAlignment="1">
      <alignment horizontal="right" vertical="center"/>
    </xf>
    <xf numFmtId="0" fontId="74" fillId="0" borderId="0" xfId="7" applyFont="1" applyFill="1" applyAlignment="1">
      <alignment vertical="center" wrapText="1"/>
    </xf>
    <xf numFmtId="0" fontId="76" fillId="0" borderId="10" xfId="7" applyFont="1" applyFill="1" applyBorder="1" applyAlignment="1">
      <alignment vertical="center"/>
    </xf>
    <xf numFmtId="0" fontId="76" fillId="0" borderId="17" xfId="7" applyFont="1" applyFill="1" applyBorder="1" applyAlignment="1">
      <alignment vertical="center"/>
    </xf>
    <xf numFmtId="0" fontId="76" fillId="0" borderId="11" xfId="7" applyFont="1" applyFill="1" applyBorder="1" applyAlignment="1">
      <alignment vertical="center"/>
    </xf>
    <xf numFmtId="0" fontId="76" fillId="0" borderId="5" xfId="7" applyFont="1" applyFill="1" applyBorder="1" applyAlignment="1">
      <alignment horizontal="center" vertical="center"/>
    </xf>
    <xf numFmtId="0" fontId="75" fillId="0" borderId="5" xfId="7" applyFont="1" applyFill="1" applyBorder="1" applyAlignment="1">
      <alignment vertical="center" wrapText="1"/>
    </xf>
    <xf numFmtId="0" fontId="80" fillId="0" borderId="5" xfId="7" applyFont="1" applyFill="1" applyBorder="1" applyAlignment="1">
      <alignment vertical="center" wrapText="1"/>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15" xfId="0" applyNumberFormat="1" applyFont="1" applyFill="1" applyBorder="1" applyAlignment="1">
      <alignment horizontal="center" vertical="center" shrinkToFit="1"/>
    </xf>
    <xf numFmtId="0" fontId="14" fillId="3" borderId="116" xfId="0" applyNumberFormat="1" applyFont="1" applyFill="1" applyBorder="1" applyAlignment="1">
      <alignment horizontal="center" vertical="center" shrinkToFit="1"/>
    </xf>
    <xf numFmtId="178" fontId="14" fillId="3" borderId="115" xfId="0" applyNumberFormat="1" applyFont="1" applyFill="1" applyBorder="1" applyAlignment="1">
      <alignment horizontal="center" vertical="center" shrinkToFit="1"/>
    </xf>
    <xf numFmtId="178" fontId="14" fillId="3" borderId="116"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15" xfId="1" applyNumberFormat="1" applyFont="1" applyFill="1" applyBorder="1" applyAlignment="1">
      <alignment horizontal="right" vertical="center" shrinkToFit="1"/>
    </xf>
    <xf numFmtId="180" fontId="16" fillId="3" borderId="116"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14" xfId="1" applyNumberFormat="1" applyFont="1" applyFill="1" applyBorder="1" applyAlignment="1">
      <alignment horizontal="right" vertical="center" shrinkToFit="1"/>
    </xf>
    <xf numFmtId="188" fontId="16" fillId="3" borderId="114"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14"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92" fontId="16" fillId="3" borderId="115" xfId="1" applyNumberFormat="1" applyFont="1" applyFill="1" applyBorder="1" applyAlignment="1">
      <alignment horizontal="right" vertical="center" wrapText="1" shrinkToFit="1"/>
    </xf>
    <xf numFmtId="192" fontId="16" fillId="3" borderId="118" xfId="1" applyNumberFormat="1" applyFont="1" applyFill="1" applyBorder="1" applyAlignment="1">
      <alignment horizontal="right" vertical="center" wrapText="1" shrinkToFi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94" fontId="16" fillId="3" borderId="12" xfId="1" applyNumberFormat="1" applyFont="1" applyFill="1" applyBorder="1" applyAlignment="1">
      <alignment horizontal="righ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2" fontId="16" fillId="3" borderId="115" xfId="1" applyNumberFormat="1" applyFont="1" applyFill="1" applyBorder="1" applyAlignment="1">
      <alignment horizontal="right" vertical="center" shrinkToFit="1"/>
    </xf>
    <xf numFmtId="192" fontId="16" fillId="3" borderId="11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112"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12" fillId="3" borderId="112" xfId="0" applyFont="1" applyFill="1" applyBorder="1" applyAlignment="1">
      <alignment horizontal="left" vertical="center" wrapText="1"/>
    </xf>
    <xf numFmtId="0" fontId="12" fillId="3" borderId="107" xfId="0" applyFont="1" applyFill="1" applyBorder="1" applyAlignment="1">
      <alignment horizontal="left" vertical="center" wrapText="1"/>
    </xf>
    <xf numFmtId="0" fontId="12" fillId="3" borderId="113" xfId="0" applyFont="1" applyFill="1" applyBorder="1" applyAlignment="1">
      <alignment horizontal="left" vertical="center" wrapText="1"/>
    </xf>
    <xf numFmtId="200" fontId="5" fillId="3" borderId="10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8"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80" fontId="17" fillId="3" borderId="114"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112" xfId="0" applyFont="1" applyFill="1" applyBorder="1" applyAlignment="1">
      <alignment horizontal="left" vertical="center" wrapText="1"/>
    </xf>
    <xf numFmtId="0" fontId="6" fillId="3" borderId="107" xfId="0" applyFont="1" applyFill="1" applyBorder="1" applyAlignment="1">
      <alignment horizontal="left" vertical="center" wrapText="1"/>
    </xf>
    <xf numFmtId="0" fontId="6" fillId="3" borderId="113"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65" fillId="0" borderId="114" xfId="0" applyFont="1" applyFill="1" applyBorder="1" applyAlignment="1">
      <alignment horizontal="center" vertical="center" wrapText="1"/>
    </xf>
    <xf numFmtId="0" fontId="65" fillId="0" borderId="29"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58" fillId="12" borderId="114"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42" fillId="6" borderId="114"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14"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14"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58" fillId="11" borderId="1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2" fillId="6" borderId="12"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12"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47" fillId="6" borderId="114" xfId="0" applyFont="1" applyFill="1" applyBorder="1" applyAlignment="1">
      <alignment horizontal="center" vertical="center"/>
    </xf>
    <xf numFmtId="0" fontId="71" fillId="6" borderId="115" xfId="0" applyFont="1" applyFill="1" applyBorder="1" applyAlignment="1">
      <alignment horizontal="center" vertical="center" wrapText="1"/>
    </xf>
    <xf numFmtId="0" fontId="71" fillId="6" borderId="116" xfId="0" applyFont="1" applyFill="1" applyBorder="1" applyAlignment="1">
      <alignment horizontal="center" vertical="center" wrapText="1"/>
    </xf>
    <xf numFmtId="0" fontId="9" fillId="0" borderId="45" xfId="8" applyFont="1" applyFill="1" applyBorder="1" applyAlignment="1">
      <alignment vertical="center"/>
    </xf>
    <xf numFmtId="0" fontId="9" fillId="0" borderId="46" xfId="8" applyFont="1" applyFill="1" applyBorder="1" applyAlignment="1">
      <alignment vertical="center"/>
    </xf>
    <xf numFmtId="0" fontId="9" fillId="0" borderId="47" xfId="8" applyFont="1" applyFill="1" applyBorder="1" applyAlignment="1">
      <alignment vertical="center"/>
    </xf>
    <xf numFmtId="0" fontId="6" fillId="0" borderId="0" xfId="8" applyFont="1" applyFill="1" applyBorder="1" applyAlignment="1">
      <alignment horizontal="right" vertical="center"/>
    </xf>
    <xf numFmtId="0" fontId="5" fillId="0" borderId="26" xfId="8" applyFont="1" applyFill="1" applyBorder="1" applyAlignment="1">
      <alignment horizontal="center" vertical="center"/>
    </xf>
    <xf numFmtId="0" fontId="7" fillId="0" borderId="0" xfId="8" applyFont="1" applyFill="1" applyAlignment="1">
      <alignment horizontal="center" vertical="center"/>
    </xf>
    <xf numFmtId="0" fontId="9" fillId="0" borderId="43" xfId="8" applyFont="1" applyFill="1" applyBorder="1" applyAlignment="1">
      <alignment vertical="center" wrapText="1"/>
    </xf>
    <xf numFmtId="0" fontId="9" fillId="0" borderId="0" xfId="8" applyFont="1" applyFill="1" applyBorder="1" applyAlignment="1">
      <alignment vertical="center" wrapText="1"/>
    </xf>
    <xf numFmtId="0" fontId="9" fillId="0" borderId="44" xfId="8" applyFont="1" applyFill="1" applyBorder="1" applyAlignment="1">
      <alignment vertical="center" wrapText="1"/>
    </xf>
    <xf numFmtId="0" fontId="89" fillId="3" borderId="0" xfId="5" applyFont="1" applyFill="1" applyAlignment="1">
      <alignment vertical="center" wrapText="1"/>
    </xf>
    <xf numFmtId="0" fontId="74" fillId="0" borderId="0" xfId="5" applyFont="1" applyFill="1" applyAlignment="1">
      <alignment vertical="center"/>
    </xf>
    <xf numFmtId="0" fontId="87" fillId="0" borderId="0" xfId="5" applyFont="1" applyFill="1" applyAlignment="1">
      <alignment horizontal="center" vertical="center"/>
    </xf>
    <xf numFmtId="0" fontId="88" fillId="0" borderId="0" xfId="5" applyFont="1" applyFill="1" applyAlignment="1">
      <alignment horizontal="center" vertical="center"/>
    </xf>
    <xf numFmtId="0" fontId="89" fillId="3" borderId="0" xfId="5" applyFont="1" applyFill="1" applyAlignment="1">
      <alignment horizontal="left" vertical="center" wrapText="1"/>
    </xf>
    <xf numFmtId="0" fontId="89" fillId="0" borderId="0" xfId="5" applyFont="1" applyFill="1" applyAlignment="1">
      <alignment horizontal="center" vertical="center"/>
    </xf>
    <xf numFmtId="0" fontId="89" fillId="0" borderId="0" xfId="5" applyFont="1" applyFill="1" applyAlignment="1">
      <alignment vertical="center"/>
    </xf>
    <xf numFmtId="0" fontId="89" fillId="0" borderId="0" xfId="5" applyFont="1" applyFill="1" applyAlignment="1">
      <alignment vertical="center" wrapText="1"/>
    </xf>
    <xf numFmtId="0" fontId="49" fillId="0" borderId="114" xfId="5" applyFont="1" applyBorder="1" applyAlignment="1">
      <alignment horizontal="left" vertical="top" wrapText="1"/>
    </xf>
    <xf numFmtId="0" fontId="49" fillId="0" borderId="29" xfId="5" applyFont="1" applyBorder="1" applyAlignment="1">
      <alignment horizontal="left" vertical="top" wrapText="1"/>
    </xf>
    <xf numFmtId="0" fontId="49" fillId="0" borderId="16" xfId="5" applyFont="1" applyBorder="1" applyAlignment="1">
      <alignment horizontal="left" vertical="top" wrapText="1"/>
    </xf>
    <xf numFmtId="0" fontId="49" fillId="0" borderId="114" xfId="5" applyFont="1" applyBorder="1" applyAlignment="1">
      <alignment vertical="top" wrapText="1"/>
    </xf>
    <xf numFmtId="0" fontId="49" fillId="0" borderId="29" xfId="5" applyFont="1" applyBorder="1" applyAlignment="1">
      <alignment vertical="top" wrapText="1"/>
    </xf>
    <xf numFmtId="0" fontId="49" fillId="0" borderId="16" xfId="5" applyFont="1" applyBorder="1" applyAlignment="1">
      <alignment vertical="top" wrapText="1"/>
    </xf>
    <xf numFmtId="0" fontId="49" fillId="0" borderId="112" xfId="5" applyFont="1" applyBorder="1">
      <alignment vertical="center"/>
    </xf>
    <xf numFmtId="0" fontId="49" fillId="0" borderId="113" xfId="5" applyFont="1" applyBorder="1">
      <alignment vertical="center"/>
    </xf>
    <xf numFmtId="0" fontId="49" fillId="0" borderId="112" xfId="5" applyFont="1" applyBorder="1" applyAlignment="1">
      <alignment horizontal="center" vertical="center" wrapText="1"/>
    </xf>
    <xf numFmtId="0" fontId="49" fillId="0" borderId="113" xfId="5" applyFont="1" applyBorder="1" applyAlignment="1">
      <alignment horizontal="center" vertical="center" wrapText="1"/>
    </xf>
    <xf numFmtId="0" fontId="49" fillId="0" borderId="103" xfId="5" applyFont="1" applyBorder="1" applyAlignment="1">
      <alignment horizontal="left" vertical="top" wrapText="1"/>
    </xf>
    <xf numFmtId="0" fontId="49" fillId="0" borderId="115" xfId="5" applyFont="1" applyBorder="1" applyAlignment="1">
      <alignment horizontal="center" vertical="center" wrapText="1"/>
    </xf>
    <xf numFmtId="0" fontId="49" fillId="0" borderId="116" xfId="5" applyFont="1" applyBorder="1" applyAlignment="1">
      <alignment horizontal="center" vertical="center" wrapText="1"/>
    </xf>
    <xf numFmtId="0" fontId="49" fillId="0" borderId="114" xfId="5" applyFont="1" applyBorder="1" applyAlignment="1">
      <alignment horizontal="center" vertical="center" wrapText="1"/>
    </xf>
    <xf numFmtId="0" fontId="49" fillId="0" borderId="16" xfId="5" applyFont="1" applyBorder="1" applyAlignment="1">
      <alignment horizontal="center" vertical="center" wrapText="1"/>
    </xf>
    <xf numFmtId="0" fontId="49" fillId="13" borderId="114" xfId="5" applyFont="1" applyFill="1" applyBorder="1" applyAlignment="1">
      <alignment horizontal="center" vertical="center" wrapText="1"/>
    </xf>
    <xf numFmtId="0" fontId="49" fillId="13" borderId="16" xfId="5" applyFont="1" applyFill="1" applyBorder="1" applyAlignment="1">
      <alignment horizontal="center" vertical="center" wrapText="1"/>
    </xf>
    <xf numFmtId="0" fontId="49" fillId="0" borderId="103" xfId="5" applyFont="1" applyBorder="1" applyAlignment="1">
      <alignment horizontal="center" vertical="center" wrapText="1"/>
    </xf>
    <xf numFmtId="0" fontId="49" fillId="0" borderId="14" xfId="5" applyFont="1" applyBorder="1" applyAlignment="1">
      <alignment horizontal="center" vertical="center" wrapText="1"/>
    </xf>
    <xf numFmtId="0" fontId="49" fillId="0" borderId="103" xfId="5" applyFont="1" applyBorder="1" applyAlignment="1">
      <alignment vertical="top" wrapText="1"/>
    </xf>
    <xf numFmtId="0" fontId="34" fillId="0" borderId="103" xfId="5" applyFont="1" applyBorder="1" applyAlignment="1">
      <alignment vertical="top" wrapText="1"/>
    </xf>
    <xf numFmtId="0" fontId="49" fillId="0" borderId="112" xfId="5" applyFont="1" applyBorder="1" applyAlignment="1">
      <alignment vertical="top" wrapText="1"/>
    </xf>
    <xf numFmtId="0" fontId="49" fillId="0" borderId="113" xfId="5" applyFont="1" applyBorder="1" applyAlignment="1">
      <alignment vertical="top" wrapText="1"/>
    </xf>
    <xf numFmtId="0" fontId="40" fillId="0" borderId="0" xfId="5" applyFont="1" applyAlignment="1">
      <alignment horizontal="center" vertical="center"/>
    </xf>
    <xf numFmtId="0" fontId="49" fillId="0" borderId="114" xfId="5" applyFont="1" applyBorder="1" applyAlignment="1">
      <alignment horizontal="center" vertical="top" wrapText="1"/>
    </xf>
    <xf numFmtId="0" fontId="49" fillId="0" borderId="16" xfId="5" applyFont="1" applyBorder="1" applyAlignment="1">
      <alignment horizontal="center" vertical="top" wrapText="1"/>
    </xf>
    <xf numFmtId="0" fontId="49" fillId="0" borderId="112" xfId="5" applyFont="1" applyBorder="1" applyAlignment="1">
      <alignment horizontal="left" vertical="top" wrapText="1"/>
    </xf>
    <xf numFmtId="0" fontId="49" fillId="0" borderId="113" xfId="5" applyFont="1" applyBorder="1" applyAlignment="1">
      <alignment horizontal="left" vertical="top" wrapText="1"/>
    </xf>
    <xf numFmtId="0" fontId="49" fillId="0" borderId="103" xfId="5" applyFont="1" applyBorder="1" applyAlignment="1">
      <alignment horizontal="center" vertical="top" wrapText="1"/>
    </xf>
    <xf numFmtId="0" fontId="92" fillId="0" borderId="0" xfId="5" applyFont="1" applyAlignment="1">
      <alignment horizontal="center" vertical="center" wrapText="1"/>
    </xf>
    <xf numFmtId="0" fontId="94" fillId="0" borderId="6" xfId="5" applyFont="1" applyBorder="1" applyAlignment="1">
      <alignment horizontal="center" vertical="center" wrapText="1"/>
    </xf>
    <xf numFmtId="0" fontId="94" fillId="0" borderId="8" xfId="5" applyFont="1" applyBorder="1" applyAlignment="1">
      <alignment horizontal="center" vertical="center" wrapText="1"/>
    </xf>
    <xf numFmtId="0" fontId="96" fillId="0" borderId="5" xfId="5" applyFont="1" applyBorder="1" applyAlignment="1">
      <alignment vertical="top" wrapText="1"/>
    </xf>
    <xf numFmtId="0" fontId="94" fillId="0" borderId="12" xfId="5" applyFont="1" applyBorder="1" applyAlignment="1">
      <alignment horizontal="left" vertical="top"/>
    </xf>
    <xf numFmtId="0" fontId="94" fillId="0" borderId="29" xfId="5" applyFont="1" applyBorder="1" applyAlignment="1">
      <alignment horizontal="left" vertical="top"/>
    </xf>
    <xf numFmtId="0" fontId="94" fillId="0" borderId="12" xfId="5" applyFont="1" applyBorder="1" applyAlignment="1">
      <alignment horizontal="left" vertical="center" wrapText="1"/>
    </xf>
    <xf numFmtId="0" fontId="94" fillId="0" borderId="16" xfId="5" applyFont="1" applyBorder="1" applyAlignment="1">
      <alignment horizontal="left" vertical="center" wrapText="1"/>
    </xf>
    <xf numFmtId="0" fontId="94" fillId="0" borderId="12" xfId="5" applyFont="1" applyBorder="1" applyAlignment="1">
      <alignment horizontal="left" vertical="center"/>
    </xf>
    <xf numFmtId="0" fontId="94" fillId="0" borderId="16" xfId="5" applyFont="1" applyBorder="1" applyAlignment="1">
      <alignment horizontal="left" vertical="center"/>
    </xf>
    <xf numFmtId="0" fontId="94" fillId="13" borderId="10" xfId="5" applyFont="1" applyFill="1" applyBorder="1" applyAlignment="1">
      <alignment horizontal="center" vertical="center"/>
    </xf>
    <xf numFmtId="0" fontId="94" fillId="13" borderId="14" xfId="5" applyFont="1" applyFill="1" applyBorder="1" applyAlignment="1">
      <alignment horizontal="center" vertical="center"/>
    </xf>
    <xf numFmtId="0" fontId="94" fillId="0" borderId="6" xfId="5" applyFont="1" applyBorder="1" applyAlignment="1">
      <alignment horizontal="left" vertical="top" wrapText="1"/>
    </xf>
    <xf numFmtId="0" fontId="94" fillId="0" borderId="8" xfId="5" applyFont="1" applyBorder="1" applyAlignment="1">
      <alignment horizontal="left" vertical="top" wrapText="1"/>
    </xf>
    <xf numFmtId="0" fontId="94" fillId="0" borderId="12" xfId="5" applyFont="1" applyBorder="1" applyAlignment="1">
      <alignment horizontal="left" vertical="top" wrapText="1"/>
    </xf>
    <xf numFmtId="0" fontId="94" fillId="0" borderId="16" xfId="5" applyFont="1" applyBorder="1" applyAlignment="1">
      <alignment horizontal="left" vertical="top"/>
    </xf>
    <xf numFmtId="0" fontId="94" fillId="0" borderId="11" xfId="5" applyFont="1" applyBorder="1" applyAlignment="1">
      <alignment horizontal="left" vertical="top" wrapText="1"/>
    </xf>
    <xf numFmtId="0" fontId="94" fillId="0" borderId="20" xfId="5" applyFont="1" applyBorder="1" applyAlignment="1">
      <alignment horizontal="left" vertical="top" wrapText="1"/>
    </xf>
    <xf numFmtId="0" fontId="94" fillId="0" borderId="15" xfId="5" applyFont="1" applyBorder="1" applyAlignment="1">
      <alignment horizontal="left" vertical="top" wrapText="1"/>
    </xf>
    <xf numFmtId="0" fontId="94" fillId="13" borderId="13" xfId="5" applyFont="1" applyFill="1" applyBorder="1" applyAlignment="1">
      <alignment horizontal="center" vertical="center"/>
    </xf>
    <xf numFmtId="0" fontId="94" fillId="0" borderId="29" xfId="5" applyFont="1" applyBorder="1" applyAlignment="1">
      <alignment horizontal="left" vertical="center"/>
    </xf>
    <xf numFmtId="0" fontId="94" fillId="0" borderId="12" xfId="5" applyFont="1" applyBorder="1" applyAlignment="1">
      <alignment vertical="top" wrapText="1"/>
    </xf>
    <xf numFmtId="0" fontId="94" fillId="0" borderId="16" xfId="5" applyFont="1" applyBorder="1" applyAlignment="1">
      <alignment vertical="top" wrapText="1"/>
    </xf>
    <xf numFmtId="0" fontId="94" fillId="0" borderId="12" xfId="5" applyFont="1" applyBorder="1" applyAlignment="1">
      <alignment vertical="center"/>
    </xf>
    <xf numFmtId="0" fontId="94" fillId="0" borderId="16" xfId="5" applyFont="1" applyBorder="1" applyAlignment="1">
      <alignment vertical="center"/>
    </xf>
    <xf numFmtId="0" fontId="94" fillId="13" borderId="12" xfId="5" applyFont="1" applyFill="1" applyBorder="1" applyAlignment="1">
      <alignment horizontal="center" vertical="center"/>
    </xf>
    <xf numFmtId="0" fontId="94" fillId="13" borderId="16" xfId="5" applyFont="1" applyFill="1" applyBorder="1" applyAlignment="1">
      <alignment horizontal="center" vertical="center"/>
    </xf>
    <xf numFmtId="0" fontId="94" fillId="13" borderId="12" xfId="5" applyFont="1" applyFill="1" applyBorder="1" applyAlignment="1">
      <alignment horizontal="center" vertical="center" wrapText="1"/>
    </xf>
    <xf numFmtId="0" fontId="94" fillId="13" borderId="16" xfId="5" applyFont="1" applyFill="1" applyBorder="1" applyAlignment="1">
      <alignment horizontal="center" vertical="center" wrapText="1"/>
    </xf>
    <xf numFmtId="0" fontId="94" fillId="0" borderId="12" xfId="5" applyFont="1" applyBorder="1" applyAlignment="1">
      <alignment horizontal="left" vertical="center" wrapText="1" shrinkToFit="1"/>
    </xf>
    <xf numFmtId="0" fontId="94" fillId="0" borderId="16" xfId="5" applyFont="1" applyBorder="1" applyAlignment="1">
      <alignment horizontal="left" vertical="center" wrapText="1" shrinkToFit="1"/>
    </xf>
    <xf numFmtId="0" fontId="96" fillId="0" borderId="5" xfId="5" applyFont="1" applyBorder="1" applyAlignment="1">
      <alignment vertical="top"/>
    </xf>
    <xf numFmtId="0" fontId="94" fillId="0" borderId="29" xfId="5" applyFont="1" applyBorder="1" applyAlignment="1">
      <alignment horizontal="left" vertical="top" wrapText="1"/>
    </xf>
    <xf numFmtId="0" fontId="94" fillId="0" borderId="16" xfId="5" applyFont="1" applyBorder="1" applyAlignment="1">
      <alignment horizontal="left" vertical="top" wrapText="1"/>
    </xf>
    <xf numFmtId="0" fontId="94" fillId="0" borderId="29" xfId="5" applyFont="1" applyBorder="1" applyAlignment="1">
      <alignment horizontal="left" vertical="center" wrapText="1"/>
    </xf>
    <xf numFmtId="0" fontId="94" fillId="13" borderId="29" xfId="5" applyFont="1" applyFill="1" applyBorder="1" applyAlignment="1">
      <alignment horizontal="center" vertical="center" wrapText="1"/>
    </xf>
    <xf numFmtId="0" fontId="94" fillId="0" borderId="12" xfId="5" applyFont="1" applyBorder="1" applyAlignment="1">
      <alignment vertical="center" wrapText="1"/>
    </xf>
    <xf numFmtId="0" fontId="94" fillId="0" borderId="29" xfId="5" applyFont="1" applyBorder="1" applyAlignment="1">
      <alignment vertical="center" wrapText="1"/>
    </xf>
    <xf numFmtId="0" fontId="94" fillId="0" borderId="16" xfId="5" applyFont="1" applyBorder="1" applyAlignment="1">
      <alignment vertical="center" wrapText="1"/>
    </xf>
    <xf numFmtId="0" fontId="94" fillId="0" borderId="10" xfId="5" applyFont="1" applyBorder="1" applyAlignment="1">
      <alignment horizontal="left" vertical="top" wrapText="1"/>
    </xf>
    <xf numFmtId="0" fontId="94" fillId="0" borderId="13" xfId="5" applyFont="1" applyBorder="1" applyAlignment="1">
      <alignment horizontal="left" vertical="top" wrapText="1"/>
    </xf>
    <xf numFmtId="0" fontId="94" fillId="0" borderId="14" xfId="5" applyFont="1" applyBorder="1" applyAlignment="1">
      <alignment horizontal="left" vertical="top" wrapText="1"/>
    </xf>
    <xf numFmtId="0" fontId="96" fillId="0" borderId="5" xfId="5" applyFont="1" applyBorder="1" applyAlignment="1">
      <alignment horizontal="center" vertical="center"/>
    </xf>
    <xf numFmtId="0" fontId="94" fillId="0" borderId="12" xfId="5" applyFont="1" applyBorder="1" applyAlignment="1">
      <alignment horizontal="center" vertical="center" wrapText="1"/>
    </xf>
    <xf numFmtId="0" fontId="94" fillId="0" borderId="5" xfId="5" applyFont="1" applyBorder="1" applyAlignment="1">
      <alignment horizontal="center" vertical="center" wrapText="1"/>
    </xf>
    <xf numFmtId="0" fontId="94" fillId="0" borderId="10" xfId="5" applyFont="1" applyBorder="1" applyAlignment="1">
      <alignment horizontal="center" vertical="center" wrapText="1"/>
    </xf>
    <xf numFmtId="0" fontId="94" fillId="0" borderId="14" xfId="5" applyFont="1" applyBorder="1" applyAlignment="1">
      <alignment horizontal="center" vertical="center" wrapText="1"/>
    </xf>
    <xf numFmtId="0" fontId="95" fillId="13" borderId="12" xfId="5" applyFont="1" applyFill="1" applyBorder="1" applyAlignment="1">
      <alignment horizontal="center" vertical="center" wrapText="1"/>
    </xf>
    <xf numFmtId="0" fontId="95" fillId="13" borderId="16" xfId="5" applyFont="1" applyFill="1" applyBorder="1" applyAlignment="1">
      <alignment horizontal="center" vertical="center" wrapText="1"/>
    </xf>
    <xf numFmtId="0" fontId="94" fillId="0" borderId="5" xfId="5" applyFont="1" applyBorder="1" applyAlignment="1">
      <alignment horizontal="left" vertical="top" wrapText="1"/>
    </xf>
    <xf numFmtId="0" fontId="94" fillId="0" borderId="29" xfId="5" applyFont="1" applyBorder="1" applyAlignment="1">
      <alignment vertical="top" wrapText="1"/>
    </xf>
    <xf numFmtId="0" fontId="94" fillId="13" borderId="12" xfId="5" applyNumberFormat="1" applyFont="1" applyFill="1" applyBorder="1" applyAlignment="1">
      <alignment horizontal="center" vertical="center" wrapText="1"/>
    </xf>
    <xf numFmtId="0" fontId="94" fillId="13" borderId="16" xfId="5" applyNumberFormat="1" applyFont="1" applyFill="1" applyBorder="1" applyAlignment="1">
      <alignment horizontal="center" vertical="center" wrapText="1"/>
    </xf>
    <xf numFmtId="0" fontId="94" fillId="0" borderId="10" xfId="5" applyFont="1" applyBorder="1" applyAlignment="1">
      <alignment vertical="top"/>
    </xf>
    <xf numFmtId="0" fontId="94" fillId="0" borderId="11" xfId="5" applyFont="1" applyBorder="1" applyAlignment="1">
      <alignment vertical="top"/>
    </xf>
    <xf numFmtId="0" fontId="94" fillId="0" borderId="13" xfId="5" applyFont="1" applyBorder="1" applyAlignment="1">
      <alignment vertical="top"/>
    </xf>
    <xf numFmtId="0" fontId="94" fillId="0" borderId="20" xfId="5" applyFont="1" applyBorder="1" applyAlignment="1">
      <alignment vertical="top"/>
    </xf>
    <xf numFmtId="0" fontId="94" fillId="0" borderId="14" xfId="5" applyFont="1" applyBorder="1" applyAlignment="1">
      <alignment vertical="top"/>
    </xf>
    <xf numFmtId="0" fontId="94" fillId="0" borderId="15" xfId="5" applyFont="1" applyBorder="1" applyAlignment="1">
      <alignment vertical="top"/>
    </xf>
    <xf numFmtId="0" fontId="94" fillId="13" borderId="29" xfId="5" applyNumberFormat="1" applyFont="1" applyFill="1" applyBorder="1" applyAlignment="1">
      <alignment horizontal="center" vertical="center" wrapText="1"/>
    </xf>
    <xf numFmtId="0" fontId="96" fillId="0" borderId="12" xfId="5" applyFont="1" applyBorder="1" applyAlignment="1">
      <alignment horizontal="center" vertical="center"/>
    </xf>
    <xf numFmtId="0" fontId="96" fillId="0" borderId="16" xfId="5" applyFont="1" applyBorder="1" applyAlignment="1">
      <alignment horizontal="center" vertical="center"/>
    </xf>
    <xf numFmtId="0" fontId="96" fillId="0" borderId="5" xfId="5" applyFont="1" applyBorder="1" applyAlignment="1">
      <alignment horizontal="left" vertical="top"/>
    </xf>
    <xf numFmtId="0" fontId="94" fillId="13" borderId="29" xfId="5" applyFont="1" applyFill="1" applyBorder="1" applyAlignment="1">
      <alignment horizontal="center"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15">
    <cellStyle name="パーセント" xfId="4" builtinId="5"/>
    <cellStyle name="桁区切り" xfId="1" builtinId="6"/>
    <cellStyle name="桁区切り 2" xfId="11"/>
    <cellStyle name="桁区切り 2 2" xfId="14"/>
    <cellStyle name="標準" xfId="0" builtinId="0"/>
    <cellStyle name="標準 2" xfId="5"/>
    <cellStyle name="標準 2 2" xfId="9"/>
    <cellStyle name="標準 3" xfId="6"/>
    <cellStyle name="標準 3 2" xfId="12"/>
    <cellStyle name="標準 3 3" xfId="13"/>
    <cellStyle name="標準 4" xfId="8"/>
    <cellStyle name="標準 7" xfId="7"/>
    <cellStyle name="標準 8" xfId="10"/>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1"/>
  <sheetViews>
    <sheetView tabSelected="1" view="pageBreakPreview" zoomScale="98" zoomScaleNormal="100" zoomScaleSheetLayoutView="98" workbookViewId="0">
      <selection activeCell="J9" sqref="J9"/>
    </sheetView>
  </sheetViews>
  <sheetFormatPr defaultColWidth="9" defaultRowHeight="18.75" x14ac:dyDescent="0.15"/>
  <cols>
    <col min="1" max="2" width="2.75" style="378" customWidth="1"/>
    <col min="3" max="3" width="13" style="378" customWidth="1"/>
    <col min="4" max="4" width="13.75" style="378" customWidth="1"/>
    <col min="5" max="5" width="54.25" style="378" customWidth="1"/>
    <col min="6" max="6" width="2.625" style="378" customWidth="1"/>
    <col min="7" max="7" width="5.75" style="378" customWidth="1"/>
    <col min="8" max="16384" width="9" style="378"/>
  </cols>
  <sheetData>
    <row r="1" spans="1:257" ht="24" customHeight="1" thickBot="1" x14ac:dyDescent="0.2">
      <c r="A1" s="540" t="s">
        <v>910</v>
      </c>
      <c r="B1" s="540"/>
      <c r="C1" s="540"/>
      <c r="D1" s="541"/>
      <c r="E1" s="541"/>
      <c r="F1" s="541"/>
    </row>
    <row r="2" spans="1:257" ht="21" customHeight="1" x14ac:dyDescent="0.15">
      <c r="B2" s="542" t="s">
        <v>911</v>
      </c>
      <c r="C2" s="543"/>
      <c r="D2" s="544" t="s">
        <v>912</v>
      </c>
      <c r="E2" s="545" t="s">
        <v>913</v>
      </c>
    </row>
    <row r="3" spans="1:257" ht="21" customHeight="1" x14ac:dyDescent="0.15">
      <c r="B3" s="546" t="s">
        <v>909</v>
      </c>
      <c r="C3" s="547"/>
      <c r="D3" s="548" t="s">
        <v>914</v>
      </c>
      <c r="E3" s="549" t="s">
        <v>915</v>
      </c>
    </row>
    <row r="4" spans="1:257" ht="21" customHeight="1" x14ac:dyDescent="0.15">
      <c r="B4" s="660" t="s">
        <v>916</v>
      </c>
      <c r="C4" s="661"/>
      <c r="D4" s="662" t="s">
        <v>1068</v>
      </c>
      <c r="E4" s="663"/>
    </row>
    <row r="5" spans="1:257" ht="21" customHeight="1" x14ac:dyDescent="0.15">
      <c r="B5" s="546" t="s">
        <v>917</v>
      </c>
      <c r="C5" s="547"/>
      <c r="D5" s="664" t="s">
        <v>1069</v>
      </c>
      <c r="E5" s="665"/>
    </row>
    <row r="6" spans="1:257" ht="21" customHeight="1" x14ac:dyDescent="0.15">
      <c r="B6" s="660" t="s">
        <v>918</v>
      </c>
      <c r="C6" s="661"/>
      <c r="D6" s="550" t="s">
        <v>1071</v>
      </c>
      <c r="E6" s="551"/>
    </row>
    <row r="7" spans="1:257" ht="21" customHeight="1" x14ac:dyDescent="0.15">
      <c r="B7" s="546" t="s">
        <v>908</v>
      </c>
      <c r="C7" s="547"/>
      <c r="D7" s="550" t="s">
        <v>1070</v>
      </c>
      <c r="E7" s="552"/>
    </row>
    <row r="8" spans="1:257" ht="21" customHeight="1" x14ac:dyDescent="0.15">
      <c r="B8" s="660" t="s">
        <v>919</v>
      </c>
      <c r="C8" s="661"/>
      <c r="D8" s="662" t="s">
        <v>1073</v>
      </c>
      <c r="E8" s="666"/>
    </row>
    <row r="9" spans="1:257" ht="21" customHeight="1" thickBot="1" x14ac:dyDescent="0.2">
      <c r="B9" s="553" t="s">
        <v>920</v>
      </c>
      <c r="C9" s="554"/>
      <c r="D9" s="656" t="s">
        <v>1074</v>
      </c>
      <c r="E9" s="657"/>
    </row>
    <row r="10" spans="1:257" ht="6.75" customHeight="1" x14ac:dyDescent="0.15">
      <c r="A10" s="555"/>
      <c r="B10" s="555"/>
      <c r="C10" s="555"/>
      <c r="D10" s="555"/>
      <c r="E10" s="555"/>
    </row>
    <row r="11" spans="1:257" ht="24" customHeight="1" x14ac:dyDescent="0.15">
      <c r="A11" s="556" t="s">
        <v>921</v>
      </c>
      <c r="B11" s="557"/>
      <c r="C11" s="557"/>
      <c r="D11" s="557"/>
      <c r="E11" s="557"/>
      <c r="F11" s="557"/>
    </row>
    <row r="12" spans="1:257" ht="18" customHeight="1" x14ac:dyDescent="0.15">
      <c r="A12" s="555"/>
      <c r="B12" s="655" t="s">
        <v>922</v>
      </c>
      <c r="C12" s="655"/>
      <c r="D12" s="655"/>
      <c r="E12" s="655"/>
      <c r="F12" s="555"/>
    </row>
    <row r="13" spans="1:257" ht="34.5" customHeight="1" x14ac:dyDescent="0.15">
      <c r="A13" s="555"/>
      <c r="B13" s="655" t="s">
        <v>923</v>
      </c>
      <c r="C13" s="655"/>
      <c r="D13" s="655"/>
      <c r="E13" s="655"/>
      <c r="F13" s="555"/>
    </row>
    <row r="14" spans="1:257" ht="18" customHeight="1" x14ac:dyDescent="0.15">
      <c r="A14" s="555"/>
      <c r="B14" s="658" t="s">
        <v>924</v>
      </c>
      <c r="C14" s="658"/>
      <c r="D14" s="658"/>
      <c r="E14" s="658"/>
      <c r="F14" s="555"/>
    </row>
    <row r="15" spans="1:257" ht="34.5" customHeight="1" x14ac:dyDescent="0.15">
      <c r="A15" s="555"/>
      <c r="B15" s="659" t="s">
        <v>925</v>
      </c>
      <c r="C15" s="659"/>
      <c r="D15" s="659"/>
      <c r="E15" s="659"/>
      <c r="F15" s="558"/>
      <c r="G15" s="559"/>
      <c r="H15" s="559"/>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c r="AS15" s="654"/>
      <c r="AT15" s="654"/>
      <c r="AU15" s="654"/>
      <c r="AV15" s="654"/>
      <c r="AW15" s="654"/>
      <c r="AX15" s="654"/>
      <c r="AY15" s="654"/>
      <c r="AZ15" s="654"/>
      <c r="BA15" s="654"/>
      <c r="BB15" s="654"/>
      <c r="BC15" s="654"/>
      <c r="BD15" s="654"/>
      <c r="BE15" s="654"/>
      <c r="BF15" s="654"/>
      <c r="BG15" s="654"/>
      <c r="BH15" s="654"/>
      <c r="BI15" s="654"/>
      <c r="BJ15" s="654"/>
      <c r="BK15" s="654"/>
      <c r="BL15" s="654"/>
      <c r="BM15" s="654"/>
      <c r="BN15" s="654"/>
      <c r="BO15" s="654"/>
      <c r="BP15" s="654"/>
      <c r="BQ15" s="654"/>
      <c r="BR15" s="654"/>
      <c r="BS15" s="654"/>
      <c r="BT15" s="654"/>
      <c r="BU15" s="654"/>
      <c r="BV15" s="654"/>
      <c r="BW15" s="654"/>
      <c r="BX15" s="654"/>
      <c r="BY15" s="654"/>
      <c r="BZ15" s="654"/>
      <c r="CA15" s="654"/>
      <c r="CB15" s="654"/>
      <c r="CC15" s="654"/>
      <c r="CD15" s="654"/>
      <c r="CE15" s="654"/>
      <c r="CF15" s="654"/>
      <c r="CG15" s="654"/>
      <c r="CH15" s="654"/>
      <c r="CI15" s="654"/>
      <c r="CJ15" s="654"/>
      <c r="CK15" s="654"/>
      <c r="CL15" s="654"/>
      <c r="CM15" s="654"/>
      <c r="CN15" s="654"/>
      <c r="CO15" s="654"/>
      <c r="CP15" s="654"/>
      <c r="CQ15" s="654"/>
      <c r="CR15" s="654"/>
      <c r="CS15" s="654"/>
      <c r="CT15" s="654"/>
      <c r="CU15" s="654"/>
      <c r="CV15" s="654"/>
      <c r="CW15" s="654"/>
      <c r="CX15" s="654"/>
      <c r="CY15" s="654"/>
      <c r="CZ15" s="654"/>
      <c r="DA15" s="654"/>
      <c r="DB15" s="654"/>
      <c r="DC15" s="654"/>
      <c r="DD15" s="654"/>
      <c r="DE15" s="654"/>
      <c r="DF15" s="654"/>
      <c r="DG15" s="654"/>
      <c r="DH15" s="654"/>
      <c r="DI15" s="654"/>
      <c r="DJ15" s="654"/>
      <c r="DK15" s="654"/>
      <c r="DL15" s="654"/>
      <c r="DM15" s="654"/>
      <c r="DN15" s="654"/>
      <c r="DO15" s="654"/>
      <c r="DP15" s="654"/>
      <c r="DQ15" s="654"/>
      <c r="DR15" s="654"/>
      <c r="DS15" s="654"/>
      <c r="DT15" s="654"/>
      <c r="DU15" s="654"/>
      <c r="DV15" s="654"/>
      <c r="DW15" s="654"/>
      <c r="DX15" s="654"/>
      <c r="DY15" s="654"/>
      <c r="DZ15" s="654"/>
      <c r="EA15" s="654"/>
      <c r="EB15" s="654"/>
      <c r="EC15" s="654"/>
      <c r="ED15" s="654"/>
      <c r="EE15" s="654"/>
      <c r="EF15" s="654"/>
      <c r="EG15" s="654"/>
      <c r="EH15" s="654"/>
      <c r="EI15" s="654"/>
      <c r="EJ15" s="654"/>
      <c r="EK15" s="654"/>
      <c r="EL15" s="654"/>
      <c r="EM15" s="654"/>
      <c r="EN15" s="654"/>
      <c r="EO15" s="654"/>
      <c r="EP15" s="654"/>
      <c r="EQ15" s="654"/>
      <c r="ER15" s="654"/>
      <c r="ES15" s="654"/>
      <c r="ET15" s="654"/>
      <c r="EU15" s="654"/>
      <c r="EV15" s="654"/>
      <c r="EW15" s="654"/>
      <c r="EX15" s="654"/>
      <c r="EY15" s="654"/>
      <c r="EZ15" s="654"/>
      <c r="FA15" s="654"/>
      <c r="FB15" s="654"/>
      <c r="FC15" s="654"/>
      <c r="FD15" s="654"/>
      <c r="FE15" s="654"/>
      <c r="FF15" s="654"/>
      <c r="FG15" s="654"/>
      <c r="FH15" s="654"/>
      <c r="FI15" s="654"/>
      <c r="FJ15" s="654"/>
      <c r="FK15" s="654"/>
      <c r="FL15" s="654"/>
      <c r="FM15" s="654"/>
      <c r="FN15" s="654"/>
      <c r="FO15" s="654"/>
      <c r="FP15" s="654"/>
      <c r="FQ15" s="654"/>
      <c r="FR15" s="654"/>
      <c r="FS15" s="654"/>
      <c r="FT15" s="654"/>
      <c r="FU15" s="654"/>
      <c r="FV15" s="654"/>
      <c r="FW15" s="654"/>
      <c r="FX15" s="654"/>
      <c r="FY15" s="654"/>
      <c r="FZ15" s="654"/>
      <c r="GA15" s="654"/>
      <c r="GB15" s="654"/>
      <c r="GC15" s="654"/>
      <c r="GD15" s="654"/>
      <c r="GE15" s="654"/>
      <c r="GF15" s="654"/>
      <c r="GG15" s="654"/>
      <c r="GH15" s="654"/>
      <c r="GI15" s="654"/>
      <c r="GJ15" s="654"/>
      <c r="GK15" s="654"/>
      <c r="GL15" s="654"/>
      <c r="GM15" s="654"/>
      <c r="GN15" s="654"/>
      <c r="GO15" s="654"/>
      <c r="GP15" s="654"/>
      <c r="GQ15" s="654"/>
      <c r="GR15" s="654"/>
      <c r="GS15" s="654"/>
      <c r="GT15" s="654"/>
      <c r="GU15" s="654"/>
      <c r="GV15" s="654"/>
      <c r="GW15" s="654"/>
      <c r="GX15" s="654"/>
      <c r="GY15" s="654"/>
      <c r="GZ15" s="654"/>
      <c r="HA15" s="654"/>
      <c r="HB15" s="654"/>
      <c r="HC15" s="654"/>
      <c r="HD15" s="654"/>
      <c r="HE15" s="654"/>
      <c r="HF15" s="654"/>
      <c r="HG15" s="654"/>
      <c r="HH15" s="654"/>
      <c r="HI15" s="654"/>
      <c r="HJ15" s="654"/>
      <c r="HK15" s="654"/>
      <c r="HL15" s="654"/>
      <c r="HM15" s="654"/>
      <c r="HN15" s="654"/>
      <c r="HO15" s="654"/>
      <c r="HP15" s="654"/>
      <c r="HQ15" s="654"/>
      <c r="HR15" s="654"/>
      <c r="HS15" s="654"/>
      <c r="HT15" s="654"/>
      <c r="HU15" s="654"/>
      <c r="HV15" s="654"/>
      <c r="HW15" s="654"/>
      <c r="HX15" s="654"/>
      <c r="HY15" s="654"/>
      <c r="HZ15" s="654"/>
      <c r="IA15" s="654"/>
      <c r="IB15" s="654"/>
      <c r="IC15" s="654"/>
      <c r="ID15" s="654"/>
      <c r="IE15" s="654"/>
      <c r="IF15" s="654"/>
      <c r="IG15" s="654"/>
      <c r="IH15" s="654"/>
      <c r="II15" s="654"/>
      <c r="IJ15" s="654"/>
      <c r="IK15" s="654"/>
      <c r="IL15" s="654"/>
      <c r="IM15" s="654"/>
      <c r="IN15" s="654"/>
      <c r="IO15" s="654"/>
      <c r="IP15" s="654"/>
      <c r="IQ15" s="654"/>
      <c r="IR15" s="654"/>
      <c r="IS15" s="654"/>
      <c r="IT15" s="654"/>
      <c r="IU15" s="654"/>
      <c r="IV15" s="654"/>
      <c r="IW15" s="654"/>
    </row>
    <row r="16" spans="1:257" ht="34.5" customHeight="1" x14ac:dyDescent="0.15">
      <c r="A16" s="555"/>
      <c r="B16" s="655" t="s">
        <v>926</v>
      </c>
      <c r="C16" s="655"/>
      <c r="D16" s="655"/>
      <c r="E16" s="655"/>
      <c r="F16" s="558"/>
      <c r="G16" s="559"/>
      <c r="H16" s="559"/>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4"/>
      <c r="AN16" s="654"/>
      <c r="AO16" s="654"/>
      <c r="AP16" s="654"/>
      <c r="AQ16" s="654"/>
      <c r="AR16" s="654"/>
      <c r="AS16" s="654"/>
      <c r="AT16" s="654"/>
      <c r="AU16" s="654"/>
      <c r="AV16" s="654"/>
      <c r="AW16" s="654"/>
      <c r="AX16" s="654"/>
      <c r="AY16" s="654"/>
      <c r="AZ16" s="654"/>
      <c r="BA16" s="654"/>
      <c r="BB16" s="654"/>
      <c r="BC16" s="654"/>
      <c r="BD16" s="654"/>
      <c r="BE16" s="654"/>
      <c r="BF16" s="654"/>
      <c r="BG16" s="654"/>
      <c r="BH16" s="654"/>
      <c r="BI16" s="654"/>
      <c r="BJ16" s="654"/>
      <c r="BK16" s="654"/>
      <c r="BL16" s="654"/>
      <c r="BM16" s="654"/>
      <c r="BN16" s="654"/>
      <c r="BO16" s="654"/>
      <c r="BP16" s="654"/>
      <c r="BQ16" s="654"/>
      <c r="BR16" s="654"/>
      <c r="BS16" s="654"/>
      <c r="BT16" s="654"/>
      <c r="BU16" s="654"/>
      <c r="BV16" s="654"/>
      <c r="BW16" s="654"/>
      <c r="BX16" s="654"/>
      <c r="BY16" s="654"/>
      <c r="BZ16" s="654"/>
      <c r="CA16" s="654"/>
      <c r="CB16" s="654"/>
      <c r="CC16" s="654"/>
      <c r="CD16" s="654"/>
      <c r="CE16" s="654"/>
      <c r="CF16" s="654"/>
      <c r="CG16" s="654"/>
      <c r="CH16" s="654"/>
      <c r="CI16" s="654"/>
      <c r="CJ16" s="654"/>
      <c r="CK16" s="654"/>
      <c r="CL16" s="654"/>
      <c r="CM16" s="654"/>
      <c r="CN16" s="654"/>
      <c r="CO16" s="654"/>
      <c r="CP16" s="654"/>
      <c r="CQ16" s="654"/>
      <c r="CR16" s="654"/>
      <c r="CS16" s="654"/>
      <c r="CT16" s="654"/>
      <c r="CU16" s="654"/>
      <c r="CV16" s="654"/>
      <c r="CW16" s="654"/>
      <c r="CX16" s="654"/>
      <c r="CY16" s="654"/>
      <c r="CZ16" s="654"/>
      <c r="DA16" s="654"/>
      <c r="DB16" s="654"/>
      <c r="DC16" s="654"/>
      <c r="DD16" s="654"/>
      <c r="DE16" s="654"/>
      <c r="DF16" s="654"/>
      <c r="DG16" s="654"/>
      <c r="DH16" s="654"/>
      <c r="DI16" s="654"/>
      <c r="DJ16" s="654"/>
      <c r="DK16" s="654"/>
      <c r="DL16" s="654"/>
      <c r="DM16" s="654"/>
      <c r="DN16" s="654"/>
      <c r="DO16" s="654"/>
      <c r="DP16" s="654"/>
      <c r="DQ16" s="654"/>
      <c r="DR16" s="654"/>
      <c r="DS16" s="654"/>
      <c r="DT16" s="654"/>
      <c r="DU16" s="654"/>
      <c r="DV16" s="654"/>
      <c r="DW16" s="654"/>
      <c r="DX16" s="654"/>
      <c r="DY16" s="654"/>
      <c r="DZ16" s="654"/>
      <c r="EA16" s="654"/>
      <c r="EB16" s="654"/>
      <c r="EC16" s="654"/>
      <c r="ED16" s="654"/>
      <c r="EE16" s="654"/>
      <c r="EF16" s="654"/>
      <c r="EG16" s="654"/>
      <c r="EH16" s="654"/>
      <c r="EI16" s="654"/>
      <c r="EJ16" s="654"/>
      <c r="EK16" s="654"/>
      <c r="EL16" s="654"/>
      <c r="EM16" s="654"/>
      <c r="EN16" s="654"/>
      <c r="EO16" s="654"/>
      <c r="EP16" s="654"/>
      <c r="EQ16" s="654"/>
      <c r="ER16" s="654"/>
      <c r="ES16" s="654"/>
      <c r="ET16" s="654"/>
      <c r="EU16" s="654"/>
      <c r="EV16" s="654"/>
      <c r="EW16" s="654"/>
      <c r="EX16" s="654"/>
      <c r="EY16" s="654"/>
      <c r="EZ16" s="654"/>
      <c r="FA16" s="654"/>
      <c r="FB16" s="654"/>
      <c r="FC16" s="654"/>
      <c r="FD16" s="654"/>
      <c r="FE16" s="654"/>
      <c r="FF16" s="654"/>
      <c r="FG16" s="654"/>
      <c r="FH16" s="654"/>
      <c r="FI16" s="654"/>
      <c r="FJ16" s="654"/>
      <c r="FK16" s="654"/>
      <c r="FL16" s="654"/>
      <c r="FM16" s="654"/>
      <c r="FN16" s="654"/>
      <c r="FO16" s="654"/>
      <c r="FP16" s="654"/>
      <c r="FQ16" s="654"/>
      <c r="FR16" s="654"/>
      <c r="FS16" s="654"/>
      <c r="FT16" s="654"/>
      <c r="FU16" s="654"/>
      <c r="FV16" s="654"/>
      <c r="FW16" s="654"/>
      <c r="FX16" s="654"/>
      <c r="FY16" s="654"/>
      <c r="FZ16" s="654"/>
      <c r="GA16" s="654"/>
      <c r="GB16" s="654"/>
      <c r="GC16" s="654"/>
      <c r="GD16" s="654"/>
      <c r="GE16" s="654"/>
      <c r="GF16" s="654"/>
      <c r="GG16" s="654"/>
      <c r="GH16" s="654"/>
      <c r="GI16" s="654"/>
      <c r="GJ16" s="654"/>
      <c r="GK16" s="654"/>
      <c r="GL16" s="654"/>
      <c r="GM16" s="654"/>
      <c r="GN16" s="654"/>
      <c r="GO16" s="654"/>
      <c r="GP16" s="654"/>
      <c r="GQ16" s="654"/>
      <c r="GR16" s="654"/>
      <c r="GS16" s="654"/>
      <c r="GT16" s="654"/>
      <c r="GU16" s="654"/>
      <c r="GV16" s="654"/>
      <c r="GW16" s="654"/>
      <c r="GX16" s="654"/>
      <c r="GY16" s="654"/>
      <c r="GZ16" s="654"/>
      <c r="HA16" s="654"/>
      <c r="HB16" s="654"/>
      <c r="HC16" s="654"/>
      <c r="HD16" s="654"/>
      <c r="HE16" s="654"/>
      <c r="HF16" s="654"/>
      <c r="HG16" s="654"/>
      <c r="HH16" s="654"/>
      <c r="HI16" s="654"/>
      <c r="HJ16" s="654"/>
      <c r="HK16" s="654"/>
      <c r="HL16" s="654"/>
      <c r="HM16" s="654"/>
      <c r="HN16" s="654"/>
      <c r="HO16" s="654"/>
      <c r="HP16" s="654"/>
      <c r="HQ16" s="654"/>
      <c r="HR16" s="654"/>
      <c r="HS16" s="654"/>
      <c r="HT16" s="654"/>
      <c r="HU16" s="654"/>
      <c r="HV16" s="654"/>
      <c r="HW16" s="654"/>
      <c r="HX16" s="654"/>
      <c r="HY16" s="654"/>
      <c r="HZ16" s="654"/>
      <c r="IA16" s="654"/>
      <c r="IB16" s="654"/>
      <c r="IC16" s="654"/>
      <c r="ID16" s="654"/>
      <c r="IE16" s="654"/>
      <c r="IF16" s="654"/>
      <c r="IG16" s="654"/>
      <c r="IH16" s="654"/>
      <c r="II16" s="654"/>
      <c r="IJ16" s="654"/>
      <c r="IK16" s="654"/>
      <c r="IL16" s="654"/>
      <c r="IM16" s="654"/>
      <c r="IN16" s="654"/>
      <c r="IO16" s="654"/>
      <c r="IP16" s="654"/>
      <c r="IQ16" s="654"/>
      <c r="IR16" s="654"/>
      <c r="IS16" s="654"/>
      <c r="IT16" s="654"/>
      <c r="IU16" s="654"/>
      <c r="IV16" s="654"/>
      <c r="IW16" s="654"/>
    </row>
    <row r="17" spans="1:257" ht="18" customHeight="1" x14ac:dyDescent="0.15">
      <c r="A17" s="555"/>
      <c r="B17" s="655" t="s">
        <v>927</v>
      </c>
      <c r="C17" s="655"/>
      <c r="D17" s="655"/>
      <c r="E17" s="655"/>
      <c r="F17" s="555"/>
    </row>
    <row r="18" spans="1:257" ht="6.75" customHeight="1" x14ac:dyDescent="0.15">
      <c r="A18" s="555"/>
      <c r="B18" s="555"/>
      <c r="C18" s="555"/>
      <c r="D18" s="555"/>
      <c r="E18" s="555"/>
    </row>
    <row r="19" spans="1:257" ht="23.25" customHeight="1" x14ac:dyDescent="0.15">
      <c r="A19" s="540" t="s">
        <v>928</v>
      </c>
      <c r="B19" s="540"/>
      <c r="C19" s="541"/>
      <c r="D19" s="540"/>
      <c r="E19" s="540"/>
      <c r="F19" s="560"/>
      <c r="G19" s="560"/>
      <c r="H19" s="560"/>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4"/>
      <c r="AQ19" s="654"/>
      <c r="AR19" s="654"/>
      <c r="AS19" s="654"/>
      <c r="AT19" s="654"/>
      <c r="AU19" s="654"/>
      <c r="AV19" s="654"/>
      <c r="AW19" s="654"/>
      <c r="AX19" s="654"/>
      <c r="AY19" s="654"/>
      <c r="AZ19" s="654"/>
      <c r="BA19" s="654"/>
      <c r="BB19" s="654"/>
      <c r="BC19" s="654"/>
      <c r="BD19" s="654"/>
      <c r="BE19" s="654"/>
      <c r="BF19" s="654"/>
      <c r="BG19" s="654"/>
      <c r="BH19" s="654"/>
      <c r="BI19" s="654"/>
      <c r="BJ19" s="654"/>
      <c r="BK19" s="654"/>
      <c r="BL19" s="654"/>
      <c r="BM19" s="654"/>
      <c r="BN19" s="654"/>
      <c r="BO19" s="654"/>
      <c r="BP19" s="654"/>
      <c r="BQ19" s="654"/>
      <c r="BR19" s="654"/>
      <c r="BS19" s="654"/>
      <c r="BT19" s="654"/>
      <c r="BU19" s="654"/>
      <c r="BV19" s="654"/>
      <c r="BW19" s="654"/>
      <c r="BX19" s="654"/>
      <c r="BY19" s="654"/>
      <c r="BZ19" s="654"/>
      <c r="CA19" s="654"/>
      <c r="CB19" s="654"/>
      <c r="CC19" s="654"/>
      <c r="CD19" s="654"/>
      <c r="CE19" s="654"/>
      <c r="CF19" s="654"/>
      <c r="CG19" s="654"/>
      <c r="CH19" s="654"/>
      <c r="CI19" s="654"/>
      <c r="CJ19" s="654"/>
      <c r="CK19" s="654"/>
      <c r="CL19" s="654"/>
      <c r="CM19" s="654"/>
      <c r="CN19" s="654"/>
      <c r="CO19" s="654"/>
      <c r="CP19" s="654"/>
      <c r="CQ19" s="654"/>
      <c r="CR19" s="654"/>
      <c r="CS19" s="654"/>
      <c r="CT19" s="654"/>
      <c r="CU19" s="654"/>
      <c r="CV19" s="654"/>
      <c r="CW19" s="654"/>
      <c r="CX19" s="654"/>
      <c r="CY19" s="654"/>
      <c r="CZ19" s="654"/>
      <c r="DA19" s="654"/>
      <c r="DB19" s="654"/>
      <c r="DC19" s="654"/>
      <c r="DD19" s="654"/>
      <c r="DE19" s="654"/>
      <c r="DF19" s="654"/>
      <c r="DG19" s="654"/>
      <c r="DH19" s="654"/>
      <c r="DI19" s="654"/>
      <c r="DJ19" s="654"/>
      <c r="DK19" s="654"/>
      <c r="DL19" s="654"/>
      <c r="DM19" s="654"/>
      <c r="DN19" s="654"/>
      <c r="DO19" s="654"/>
      <c r="DP19" s="654"/>
      <c r="DQ19" s="654"/>
      <c r="DR19" s="654"/>
      <c r="DS19" s="654"/>
      <c r="DT19" s="654"/>
      <c r="DU19" s="654"/>
      <c r="DV19" s="654"/>
      <c r="DW19" s="654"/>
      <c r="DX19" s="654"/>
      <c r="DY19" s="654"/>
      <c r="DZ19" s="654"/>
      <c r="EA19" s="654"/>
      <c r="EB19" s="654"/>
      <c r="EC19" s="654"/>
      <c r="ED19" s="654"/>
      <c r="EE19" s="654"/>
      <c r="EF19" s="654"/>
      <c r="EG19" s="654"/>
      <c r="EH19" s="654"/>
      <c r="EI19" s="654"/>
      <c r="EJ19" s="654"/>
      <c r="EK19" s="654"/>
      <c r="EL19" s="654"/>
      <c r="EM19" s="654"/>
      <c r="EN19" s="654"/>
      <c r="EO19" s="654"/>
      <c r="EP19" s="654"/>
      <c r="EQ19" s="654"/>
      <c r="ER19" s="654"/>
      <c r="ES19" s="654"/>
      <c r="ET19" s="654"/>
      <c r="EU19" s="654"/>
      <c r="EV19" s="654"/>
      <c r="EW19" s="654"/>
      <c r="EX19" s="654"/>
      <c r="EY19" s="654"/>
      <c r="EZ19" s="654"/>
      <c r="FA19" s="654"/>
      <c r="FB19" s="654"/>
      <c r="FC19" s="654"/>
      <c r="FD19" s="654"/>
      <c r="FE19" s="654"/>
      <c r="FF19" s="654"/>
      <c r="FG19" s="654"/>
      <c r="FH19" s="654"/>
      <c r="FI19" s="654"/>
      <c r="FJ19" s="654"/>
      <c r="FK19" s="654"/>
      <c r="FL19" s="654"/>
      <c r="FM19" s="654"/>
      <c r="FN19" s="654"/>
      <c r="FO19" s="654"/>
      <c r="FP19" s="654"/>
      <c r="FQ19" s="654"/>
      <c r="FR19" s="654"/>
      <c r="FS19" s="654"/>
      <c r="FT19" s="654"/>
      <c r="FU19" s="654"/>
      <c r="FV19" s="654"/>
      <c r="FW19" s="654"/>
      <c r="FX19" s="654"/>
      <c r="FY19" s="654"/>
      <c r="FZ19" s="654"/>
      <c r="GA19" s="654"/>
      <c r="GB19" s="654"/>
      <c r="GC19" s="654"/>
      <c r="GD19" s="654"/>
      <c r="GE19" s="654"/>
      <c r="GF19" s="654"/>
      <c r="GG19" s="654"/>
      <c r="GH19" s="654"/>
      <c r="GI19" s="654"/>
      <c r="GJ19" s="654"/>
      <c r="GK19" s="654"/>
      <c r="GL19" s="654"/>
      <c r="GM19" s="654"/>
      <c r="GN19" s="654"/>
      <c r="GO19" s="654"/>
      <c r="GP19" s="654"/>
      <c r="GQ19" s="654"/>
      <c r="GR19" s="654"/>
      <c r="GS19" s="654"/>
      <c r="GT19" s="654"/>
      <c r="GU19" s="654"/>
      <c r="GV19" s="654"/>
      <c r="GW19" s="654"/>
      <c r="GX19" s="654"/>
      <c r="GY19" s="654"/>
      <c r="GZ19" s="654"/>
      <c r="HA19" s="654"/>
      <c r="HB19" s="654"/>
      <c r="HC19" s="654"/>
      <c r="HD19" s="654"/>
      <c r="HE19" s="654"/>
      <c r="HF19" s="654"/>
      <c r="HG19" s="654"/>
      <c r="HH19" s="654"/>
      <c r="HI19" s="654"/>
      <c r="HJ19" s="654"/>
      <c r="HK19" s="654"/>
      <c r="HL19" s="654"/>
      <c r="HM19" s="654"/>
      <c r="HN19" s="654"/>
      <c r="HO19" s="654"/>
      <c r="HP19" s="654"/>
      <c r="HQ19" s="654"/>
      <c r="HR19" s="654"/>
      <c r="HS19" s="654"/>
      <c r="HT19" s="654"/>
      <c r="HU19" s="654"/>
      <c r="HV19" s="654"/>
      <c r="HW19" s="654"/>
      <c r="HX19" s="654"/>
      <c r="HY19" s="654"/>
      <c r="HZ19" s="654"/>
      <c r="IA19" s="654"/>
      <c r="IB19" s="654"/>
      <c r="IC19" s="654"/>
      <c r="ID19" s="654"/>
      <c r="IE19" s="654"/>
      <c r="IF19" s="654"/>
      <c r="IG19" s="654"/>
      <c r="IH19" s="654"/>
      <c r="II19" s="654"/>
      <c r="IJ19" s="654"/>
      <c r="IK19" s="654"/>
      <c r="IL19" s="654"/>
      <c r="IM19" s="654"/>
      <c r="IN19" s="654"/>
      <c r="IO19" s="654"/>
      <c r="IP19" s="654"/>
      <c r="IQ19" s="654"/>
      <c r="IR19" s="654"/>
      <c r="IS19" s="654"/>
      <c r="IT19" s="654"/>
      <c r="IU19" s="654"/>
      <c r="IV19" s="654"/>
      <c r="IW19" s="654"/>
    </row>
    <row r="20" spans="1:257" ht="21.75" customHeight="1" x14ac:dyDescent="0.15">
      <c r="A20" s="378" t="s">
        <v>929</v>
      </c>
    </row>
    <row r="21" spans="1:257" ht="21" customHeight="1" x14ac:dyDescent="0.15">
      <c r="A21" s="555"/>
      <c r="B21" s="646" t="s">
        <v>930</v>
      </c>
      <c r="C21" s="647"/>
      <c r="D21" s="561" t="s">
        <v>931</v>
      </c>
      <c r="E21" s="561" t="s">
        <v>932</v>
      </c>
    </row>
    <row r="22" spans="1:257" x14ac:dyDescent="0.15">
      <c r="A22" s="555"/>
      <c r="B22" s="562" t="s">
        <v>933</v>
      </c>
      <c r="C22" s="562"/>
      <c r="D22" s="562" t="s">
        <v>934</v>
      </c>
      <c r="E22" s="563" t="s">
        <v>935</v>
      </c>
    </row>
    <row r="23" spans="1:257" ht="19.5" customHeight="1" x14ac:dyDescent="0.15">
      <c r="A23" s="555"/>
      <c r="B23" s="562" t="s">
        <v>936</v>
      </c>
      <c r="C23" s="562"/>
      <c r="D23" s="562" t="s">
        <v>934</v>
      </c>
      <c r="E23" s="564" t="s">
        <v>937</v>
      </c>
    </row>
    <row r="24" spans="1:257" x14ac:dyDescent="0.15">
      <c r="A24" s="555"/>
      <c r="B24" s="565" t="s">
        <v>938</v>
      </c>
      <c r="C24" s="562"/>
      <c r="D24" s="562" t="s">
        <v>934</v>
      </c>
      <c r="E24" s="563" t="s">
        <v>939</v>
      </c>
    </row>
    <row r="25" spans="1:257" x14ac:dyDescent="0.15">
      <c r="A25" s="566"/>
      <c r="B25" s="567"/>
      <c r="C25" s="568" t="s">
        <v>940</v>
      </c>
      <c r="D25" s="565" t="s">
        <v>934</v>
      </c>
      <c r="E25" s="569" t="s">
        <v>941</v>
      </c>
    </row>
    <row r="26" spans="1:257" x14ac:dyDescent="0.15">
      <c r="A26" s="566"/>
      <c r="B26" s="567"/>
      <c r="C26" s="570" t="s">
        <v>942</v>
      </c>
      <c r="D26" s="571" t="s">
        <v>943</v>
      </c>
      <c r="E26" s="572" t="s">
        <v>944</v>
      </c>
    </row>
    <row r="27" spans="1:257" ht="19.5" customHeight="1" x14ac:dyDescent="0.15">
      <c r="A27" s="566"/>
      <c r="B27" s="567"/>
      <c r="C27" s="573" t="s">
        <v>945</v>
      </c>
      <c r="D27" s="562" t="s">
        <v>934</v>
      </c>
      <c r="E27" s="564" t="s">
        <v>946</v>
      </c>
    </row>
    <row r="28" spans="1:257" ht="19.5" customHeight="1" x14ac:dyDescent="0.15">
      <c r="A28" s="566"/>
      <c r="B28" s="574"/>
      <c r="C28" s="573" t="s">
        <v>281</v>
      </c>
      <c r="D28" s="648" t="s">
        <v>947</v>
      </c>
      <c r="E28" s="564" t="s">
        <v>948</v>
      </c>
    </row>
    <row r="29" spans="1:257" ht="19.5" customHeight="1" x14ac:dyDescent="0.15">
      <c r="A29" s="555"/>
      <c r="B29" s="575" t="s">
        <v>949</v>
      </c>
      <c r="C29" s="575"/>
      <c r="D29" s="649"/>
      <c r="E29" s="576" t="s">
        <v>950</v>
      </c>
    </row>
    <row r="30" spans="1:257" ht="19.5" customHeight="1" x14ac:dyDescent="0.15">
      <c r="A30" s="555"/>
      <c r="B30" s="650" t="s">
        <v>951</v>
      </c>
      <c r="C30" s="651"/>
      <c r="D30" s="562" t="s">
        <v>943</v>
      </c>
      <c r="E30" s="564" t="s">
        <v>952</v>
      </c>
    </row>
    <row r="31" spans="1:257" ht="19.5" customHeight="1" x14ac:dyDescent="0.15">
      <c r="A31" s="555"/>
      <c r="B31" s="652" t="s">
        <v>953</v>
      </c>
      <c r="C31" s="653"/>
      <c r="D31" s="562" t="s">
        <v>943</v>
      </c>
      <c r="E31" s="564" t="s">
        <v>954</v>
      </c>
    </row>
    <row r="32" spans="1:257" ht="19.5" customHeight="1" x14ac:dyDescent="0.15">
      <c r="A32" s="555"/>
      <c r="B32" s="577" t="s">
        <v>949</v>
      </c>
      <c r="C32" s="577"/>
      <c r="D32" s="577" t="s">
        <v>934</v>
      </c>
      <c r="E32" s="576" t="s">
        <v>955</v>
      </c>
    </row>
    <row r="33" spans="1:5" ht="3.6" customHeight="1" x14ac:dyDescent="0.15">
      <c r="A33" s="53"/>
      <c r="B33" s="53"/>
      <c r="C33" s="53"/>
    </row>
    <row r="34" spans="1:5" ht="17.25" customHeight="1" x14ac:dyDescent="0.15">
      <c r="A34" s="378" t="s">
        <v>956</v>
      </c>
    </row>
    <row r="35" spans="1:5" ht="19.5" customHeight="1" x14ac:dyDescent="0.15">
      <c r="B35" s="646" t="s">
        <v>930</v>
      </c>
      <c r="C35" s="647"/>
      <c r="D35" s="561" t="s">
        <v>931</v>
      </c>
      <c r="E35" s="561" t="s">
        <v>932</v>
      </c>
    </row>
    <row r="36" spans="1:5" ht="19.5" customHeight="1" x14ac:dyDescent="0.15">
      <c r="B36" s="573" t="s">
        <v>957</v>
      </c>
      <c r="C36" s="573"/>
      <c r="D36" s="562" t="s">
        <v>958</v>
      </c>
      <c r="E36" s="578" t="s">
        <v>959</v>
      </c>
    </row>
    <row r="37" spans="1:5" ht="19.5" customHeight="1" x14ac:dyDescent="0.15">
      <c r="B37" s="573" t="s">
        <v>960</v>
      </c>
      <c r="C37" s="573"/>
      <c r="D37" s="562" t="s">
        <v>934</v>
      </c>
      <c r="E37" s="562" t="s">
        <v>961</v>
      </c>
    </row>
    <row r="38" spans="1:5" ht="19.5" customHeight="1" x14ac:dyDescent="0.15">
      <c r="B38" s="568" t="s">
        <v>962</v>
      </c>
      <c r="C38" s="573"/>
      <c r="D38" s="562" t="s">
        <v>934</v>
      </c>
      <c r="E38" s="562" t="s">
        <v>963</v>
      </c>
    </row>
    <row r="39" spans="1:5" ht="21" customHeight="1" x14ac:dyDescent="0.15">
      <c r="B39" s="574"/>
      <c r="C39" s="579" t="s">
        <v>964</v>
      </c>
      <c r="D39" s="562" t="s">
        <v>943</v>
      </c>
      <c r="E39" s="580" t="s">
        <v>965</v>
      </c>
    </row>
    <row r="40" spans="1:5" ht="19.5" customHeight="1" x14ac:dyDescent="0.15">
      <c r="A40" s="378" t="s">
        <v>966</v>
      </c>
    </row>
    <row r="41" spans="1:5" ht="19.5" customHeight="1" x14ac:dyDescent="0.15">
      <c r="B41" s="644" t="s">
        <v>930</v>
      </c>
      <c r="C41" s="645"/>
      <c r="D41" s="581" t="s">
        <v>931</v>
      </c>
      <c r="E41" s="581" t="s">
        <v>214</v>
      </c>
    </row>
    <row r="42" spans="1:5" ht="19.5" customHeight="1" x14ac:dyDescent="0.15">
      <c r="B42" s="562" t="s">
        <v>967</v>
      </c>
      <c r="C42" s="562"/>
      <c r="D42" s="582"/>
      <c r="E42" s="562" t="s">
        <v>968</v>
      </c>
    </row>
    <row r="43" spans="1:5" ht="19.5" customHeight="1" x14ac:dyDescent="0.15">
      <c r="B43" s="562" t="s">
        <v>969</v>
      </c>
      <c r="C43" s="562"/>
      <c r="D43" s="582"/>
      <c r="E43" s="562" t="s">
        <v>970</v>
      </c>
    </row>
    <row r="44" spans="1:5" ht="28.5" customHeight="1" x14ac:dyDescent="0.15">
      <c r="A44" s="378" t="s">
        <v>971</v>
      </c>
    </row>
    <row r="45" spans="1:5" ht="19.5" customHeight="1" x14ac:dyDescent="0.15">
      <c r="B45" s="644" t="s">
        <v>930</v>
      </c>
      <c r="C45" s="645"/>
      <c r="D45" s="581" t="s">
        <v>931</v>
      </c>
      <c r="E45" s="581" t="s">
        <v>214</v>
      </c>
    </row>
    <row r="46" spans="1:5" ht="18.75" customHeight="1" x14ac:dyDescent="0.15">
      <c r="B46" s="562" t="s">
        <v>972</v>
      </c>
      <c r="C46" s="562"/>
      <c r="D46" s="582"/>
      <c r="E46" s="564" t="s">
        <v>973</v>
      </c>
    </row>
    <row r="47" spans="1:5" ht="18" customHeight="1" x14ac:dyDescent="0.15">
      <c r="B47" s="562" t="s">
        <v>974</v>
      </c>
      <c r="C47" s="562"/>
      <c r="D47" s="582"/>
      <c r="E47" s="562" t="s">
        <v>975</v>
      </c>
    </row>
    <row r="48" spans="1:5" ht="18" customHeight="1" x14ac:dyDescent="0.15">
      <c r="B48" s="562" t="s">
        <v>976</v>
      </c>
      <c r="C48" s="562"/>
      <c r="D48" s="582"/>
      <c r="E48" s="562" t="s">
        <v>977</v>
      </c>
    </row>
    <row r="49" spans="2:5" ht="18" customHeight="1" x14ac:dyDescent="0.15">
      <c r="B49" s="562" t="s">
        <v>978</v>
      </c>
      <c r="C49" s="562"/>
      <c r="D49" s="582"/>
      <c r="E49" s="562" t="s">
        <v>977</v>
      </c>
    </row>
    <row r="50" spans="2:5" x14ac:dyDescent="0.15">
      <c r="B50" s="562" t="s">
        <v>979</v>
      </c>
      <c r="C50" s="562"/>
      <c r="D50" s="582"/>
      <c r="E50" s="562" t="s">
        <v>977</v>
      </c>
    </row>
    <row r="51" spans="2:5" x14ac:dyDescent="0.15">
      <c r="B51" s="562" t="s">
        <v>980</v>
      </c>
      <c r="C51" s="562"/>
      <c r="D51" s="582"/>
      <c r="E51" s="562" t="s">
        <v>981</v>
      </c>
    </row>
  </sheetData>
  <mergeCells count="269">
    <mergeCell ref="D9:E9"/>
    <mergeCell ref="B12:E12"/>
    <mergeCell ref="B13:E13"/>
    <mergeCell ref="B14:E14"/>
    <mergeCell ref="B15:E15"/>
    <mergeCell ref="I15:K15"/>
    <mergeCell ref="B4:C4"/>
    <mergeCell ref="D4:E4"/>
    <mergeCell ref="D5:E5"/>
    <mergeCell ref="B6:C6"/>
    <mergeCell ref="B8:C8"/>
    <mergeCell ref="D8:E8"/>
    <mergeCell ref="AD15:AF15"/>
    <mergeCell ref="AG15:AI15"/>
    <mergeCell ref="AJ15:AL15"/>
    <mergeCell ref="AM15:AO15"/>
    <mergeCell ref="AP15:AR15"/>
    <mergeCell ref="AS15:AU15"/>
    <mergeCell ref="L15:N15"/>
    <mergeCell ref="O15:Q15"/>
    <mergeCell ref="R15:T15"/>
    <mergeCell ref="U15:W15"/>
    <mergeCell ref="X15:Z15"/>
    <mergeCell ref="AA15:AC15"/>
    <mergeCell ref="BN15:BP15"/>
    <mergeCell ref="BQ15:BS15"/>
    <mergeCell ref="BT15:BV15"/>
    <mergeCell ref="BW15:BY15"/>
    <mergeCell ref="BZ15:CB15"/>
    <mergeCell ref="CC15:CE15"/>
    <mergeCell ref="AV15:AX15"/>
    <mergeCell ref="AY15:BA15"/>
    <mergeCell ref="BB15:BD15"/>
    <mergeCell ref="BE15:BG15"/>
    <mergeCell ref="BH15:BJ15"/>
    <mergeCell ref="BK15:BM15"/>
    <mergeCell ref="CX15:CZ15"/>
    <mergeCell ref="DA15:DC15"/>
    <mergeCell ref="DD15:DF15"/>
    <mergeCell ref="DG15:DI15"/>
    <mergeCell ref="DJ15:DL15"/>
    <mergeCell ref="DM15:DO15"/>
    <mergeCell ref="CF15:CH15"/>
    <mergeCell ref="CI15:CK15"/>
    <mergeCell ref="CL15:CN15"/>
    <mergeCell ref="CO15:CQ15"/>
    <mergeCell ref="CR15:CT15"/>
    <mergeCell ref="CU15:CW15"/>
    <mergeCell ref="EN15:EP15"/>
    <mergeCell ref="EQ15:ES15"/>
    <mergeCell ref="ET15:EV15"/>
    <mergeCell ref="EW15:EY15"/>
    <mergeCell ref="DP15:DR15"/>
    <mergeCell ref="DS15:DU15"/>
    <mergeCell ref="DV15:DX15"/>
    <mergeCell ref="DY15:EA15"/>
    <mergeCell ref="EB15:ED15"/>
    <mergeCell ref="EE15:EG15"/>
    <mergeCell ref="IU15:IW15"/>
    <mergeCell ref="B16:E16"/>
    <mergeCell ref="I16:K16"/>
    <mergeCell ref="L16:N16"/>
    <mergeCell ref="O16:Q16"/>
    <mergeCell ref="R16:T16"/>
    <mergeCell ref="U16:W16"/>
    <mergeCell ref="HT15:HV15"/>
    <mergeCell ref="HW15:HY15"/>
    <mergeCell ref="HZ15:IB15"/>
    <mergeCell ref="IC15:IE15"/>
    <mergeCell ref="IF15:IH15"/>
    <mergeCell ref="II15:IK15"/>
    <mergeCell ref="HB15:HD15"/>
    <mergeCell ref="HE15:HG15"/>
    <mergeCell ref="HH15:HJ15"/>
    <mergeCell ref="HK15:HM15"/>
    <mergeCell ref="HN15:HP15"/>
    <mergeCell ref="HQ15:HS15"/>
    <mergeCell ref="GJ15:GL15"/>
    <mergeCell ref="GM15:GO15"/>
    <mergeCell ref="GP15:GR15"/>
    <mergeCell ref="GS15:GU15"/>
    <mergeCell ref="GV15:GX15"/>
    <mergeCell ref="X16:Z16"/>
    <mergeCell ref="AA16:AC16"/>
    <mergeCell ref="AD16:AF16"/>
    <mergeCell ref="AG16:AI16"/>
    <mergeCell ref="AJ16:AL16"/>
    <mergeCell ref="AM16:AO16"/>
    <mergeCell ref="IL15:IN15"/>
    <mergeCell ref="IO15:IQ15"/>
    <mergeCell ref="IR15:IT15"/>
    <mergeCell ref="GY15:HA15"/>
    <mergeCell ref="FR15:FT15"/>
    <mergeCell ref="FU15:FW15"/>
    <mergeCell ref="FX15:FZ15"/>
    <mergeCell ref="GA15:GC15"/>
    <mergeCell ref="GD15:GF15"/>
    <mergeCell ref="GG15:GI15"/>
    <mergeCell ref="EZ15:FB15"/>
    <mergeCell ref="FC15:FE15"/>
    <mergeCell ref="FF15:FH15"/>
    <mergeCell ref="FI15:FK15"/>
    <mergeCell ref="FL15:FN15"/>
    <mergeCell ref="FO15:FQ15"/>
    <mergeCell ref="EH15:EJ15"/>
    <mergeCell ref="EK15:EM15"/>
    <mergeCell ref="BH16:BJ16"/>
    <mergeCell ref="BK16:BM16"/>
    <mergeCell ref="BN16:BP16"/>
    <mergeCell ref="BQ16:BS16"/>
    <mergeCell ref="BT16:BV16"/>
    <mergeCell ref="BW16:BY16"/>
    <mergeCell ref="AP16:AR16"/>
    <mergeCell ref="AS16:AU16"/>
    <mergeCell ref="AV16:AX16"/>
    <mergeCell ref="AY16:BA16"/>
    <mergeCell ref="BB16:BD16"/>
    <mergeCell ref="BE16:BG16"/>
    <mergeCell ref="CR16:CT16"/>
    <mergeCell ref="CU16:CW16"/>
    <mergeCell ref="CX16:CZ16"/>
    <mergeCell ref="DA16:DC16"/>
    <mergeCell ref="DD16:DF16"/>
    <mergeCell ref="DG16:DI16"/>
    <mergeCell ref="BZ16:CB16"/>
    <mergeCell ref="CC16:CE16"/>
    <mergeCell ref="CF16:CH16"/>
    <mergeCell ref="CI16:CK16"/>
    <mergeCell ref="CL16:CN16"/>
    <mergeCell ref="CO16:CQ16"/>
    <mergeCell ref="EB16:ED16"/>
    <mergeCell ref="EE16:EG16"/>
    <mergeCell ref="EH16:EJ16"/>
    <mergeCell ref="EK16:EM16"/>
    <mergeCell ref="EN16:EP16"/>
    <mergeCell ref="EQ16:ES16"/>
    <mergeCell ref="DJ16:DL16"/>
    <mergeCell ref="DM16:DO16"/>
    <mergeCell ref="DP16:DR16"/>
    <mergeCell ref="DS16:DU16"/>
    <mergeCell ref="DV16:DX16"/>
    <mergeCell ref="DY16:EA16"/>
    <mergeCell ref="FL16:FN16"/>
    <mergeCell ref="FO16:FQ16"/>
    <mergeCell ref="FR16:FT16"/>
    <mergeCell ref="FU16:FW16"/>
    <mergeCell ref="FX16:FZ16"/>
    <mergeCell ref="GA16:GC16"/>
    <mergeCell ref="ET16:EV16"/>
    <mergeCell ref="EW16:EY16"/>
    <mergeCell ref="EZ16:FB16"/>
    <mergeCell ref="FC16:FE16"/>
    <mergeCell ref="FF16:FH16"/>
    <mergeCell ref="FI16:FK16"/>
    <mergeCell ref="GV16:GX16"/>
    <mergeCell ref="GY16:HA16"/>
    <mergeCell ref="HB16:HD16"/>
    <mergeCell ref="HE16:HG16"/>
    <mergeCell ref="HH16:HJ16"/>
    <mergeCell ref="HK16:HM16"/>
    <mergeCell ref="GD16:GF16"/>
    <mergeCell ref="GG16:GI16"/>
    <mergeCell ref="GJ16:GL16"/>
    <mergeCell ref="GM16:GO16"/>
    <mergeCell ref="GP16:GR16"/>
    <mergeCell ref="GS16:GU16"/>
    <mergeCell ref="IF16:IH16"/>
    <mergeCell ref="II16:IK16"/>
    <mergeCell ref="IL16:IN16"/>
    <mergeCell ref="IO16:IQ16"/>
    <mergeCell ref="IR16:IT16"/>
    <mergeCell ref="IU16:IW16"/>
    <mergeCell ref="HN16:HP16"/>
    <mergeCell ref="HQ16:HS16"/>
    <mergeCell ref="HT16:HV16"/>
    <mergeCell ref="HW16:HY16"/>
    <mergeCell ref="HZ16:IB16"/>
    <mergeCell ref="IC16:IE16"/>
    <mergeCell ref="X19:Z19"/>
    <mergeCell ref="AA19:AC19"/>
    <mergeCell ref="AD19:AF19"/>
    <mergeCell ref="AG19:AI19"/>
    <mergeCell ref="AJ19:AL19"/>
    <mergeCell ref="AM19:AO19"/>
    <mergeCell ref="B17:E17"/>
    <mergeCell ref="I19:K19"/>
    <mergeCell ref="L19:N19"/>
    <mergeCell ref="O19:Q19"/>
    <mergeCell ref="R19:T19"/>
    <mergeCell ref="U19:W19"/>
    <mergeCell ref="BH19:BJ19"/>
    <mergeCell ref="BK19:BM19"/>
    <mergeCell ref="BN19:BP19"/>
    <mergeCell ref="BQ19:BS19"/>
    <mergeCell ref="BT19:BV19"/>
    <mergeCell ref="BW19:BY19"/>
    <mergeCell ref="AP19:AR19"/>
    <mergeCell ref="AS19:AU19"/>
    <mergeCell ref="AV19:AX19"/>
    <mergeCell ref="AY19:BA19"/>
    <mergeCell ref="BB19:BD19"/>
    <mergeCell ref="BE19:BG19"/>
    <mergeCell ref="CR19:CT19"/>
    <mergeCell ref="CU19:CW19"/>
    <mergeCell ref="CX19:CZ19"/>
    <mergeCell ref="DA19:DC19"/>
    <mergeCell ref="DD19:DF19"/>
    <mergeCell ref="DG19:DI19"/>
    <mergeCell ref="BZ19:CB19"/>
    <mergeCell ref="CC19:CE19"/>
    <mergeCell ref="CF19:CH19"/>
    <mergeCell ref="CI19:CK19"/>
    <mergeCell ref="CL19:CN19"/>
    <mergeCell ref="CO19:CQ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FU19:FW19"/>
    <mergeCell ref="FX19:FZ19"/>
    <mergeCell ref="GA19:GC19"/>
    <mergeCell ref="ET19:EV19"/>
    <mergeCell ref="EW19:EY19"/>
    <mergeCell ref="EZ19:FB19"/>
    <mergeCell ref="FC19:FE19"/>
    <mergeCell ref="FF19:FH19"/>
    <mergeCell ref="FI19:FK19"/>
    <mergeCell ref="IL19:IN19"/>
    <mergeCell ref="IO19:IQ19"/>
    <mergeCell ref="IR19:IT19"/>
    <mergeCell ref="IU19:IW19"/>
    <mergeCell ref="HN19:HP19"/>
    <mergeCell ref="HQ19:HS19"/>
    <mergeCell ref="HT19:HV19"/>
    <mergeCell ref="HW19:HY19"/>
    <mergeCell ref="HZ19:IB19"/>
    <mergeCell ref="IC19:IE19"/>
    <mergeCell ref="B45:C45"/>
    <mergeCell ref="B21:C21"/>
    <mergeCell ref="D28:D29"/>
    <mergeCell ref="B30:C30"/>
    <mergeCell ref="B31:C31"/>
    <mergeCell ref="B35:C35"/>
    <mergeCell ref="B41:C41"/>
    <mergeCell ref="IF19:IH19"/>
    <mergeCell ref="II19:IK19"/>
    <mergeCell ref="GV19:GX19"/>
    <mergeCell ref="GY19:HA19"/>
    <mergeCell ref="HB19:HD19"/>
    <mergeCell ref="HE19:HG19"/>
    <mergeCell ref="HH19:HJ19"/>
    <mergeCell ref="HK19:HM19"/>
    <mergeCell ref="GD19:GF19"/>
    <mergeCell ref="GG19:GI19"/>
    <mergeCell ref="GJ19:GL19"/>
    <mergeCell ref="GM19:GO19"/>
    <mergeCell ref="GP19:GR19"/>
    <mergeCell ref="GS19:GU19"/>
    <mergeCell ref="FL19:FN19"/>
    <mergeCell ref="FO19:FQ19"/>
    <mergeCell ref="FR19:FT19"/>
  </mergeCells>
  <phoneticPr fontId="4"/>
  <pageMargins left="0.70866141732283472" right="0.70866141732283472" top="0.74803149606299213" bottom="0.74803149606299213" header="0.31496062992125984" footer="0.31496062992125984"/>
  <pageSetup paperSize="9" scale="99" orientation="portrait" r:id="rId1"/>
  <colBreaks count="2" manualBreakCount="2">
    <brk id="5" max="50" man="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zoomScale="48" zoomScaleNormal="48" zoomScaleSheetLayoutView="42" zoomScalePageLayoutView="55" workbookViewId="0">
      <selection activeCell="C21" sqref="C21"/>
    </sheetView>
  </sheetViews>
  <sheetFormatPr defaultColWidth="5.625" defaultRowHeight="14.25" x14ac:dyDescent="0.15"/>
  <cols>
    <col min="1" max="1" width="3" style="238" customWidth="1"/>
    <col min="2" max="2" width="18.625" style="238" customWidth="1"/>
    <col min="3" max="3" width="22.25" style="238" customWidth="1"/>
    <col min="4" max="4" width="71.125" style="238" customWidth="1"/>
    <col min="5" max="5" width="5.875" style="238" customWidth="1"/>
    <col min="6" max="6" width="7" style="238" customWidth="1"/>
    <col min="7" max="7" width="5.875" style="238" customWidth="1"/>
    <col min="8" max="9" width="7.375" style="238" customWidth="1"/>
    <col min="10" max="10" width="5.875" style="238" customWidth="1"/>
    <col min="11" max="11" width="4.375" style="238" customWidth="1"/>
    <col min="12" max="12" width="20.75" style="238" customWidth="1"/>
    <col min="13" max="13" width="15.25" style="238" customWidth="1"/>
    <col min="14" max="14" width="5.625" style="238"/>
    <col min="15" max="25" width="7.375" style="238" bestFit="1" customWidth="1"/>
    <col min="26" max="266" width="5.625" style="238"/>
    <col min="267" max="268" width="7.375" style="238" customWidth="1"/>
    <col min="269" max="522" width="5.625" style="238"/>
    <col min="523" max="524" width="7.375" style="238" customWidth="1"/>
    <col min="525" max="778" width="5.625" style="238"/>
    <col min="779" max="780" width="7.375" style="238" customWidth="1"/>
    <col min="781" max="1034" width="5.625" style="238"/>
    <col min="1035" max="1036" width="7.375" style="238" customWidth="1"/>
    <col min="1037" max="1290" width="5.625" style="238"/>
    <col min="1291" max="1292" width="7.375" style="238" customWidth="1"/>
    <col min="1293" max="1546" width="5.625" style="238"/>
    <col min="1547" max="1548" width="7.375" style="238" customWidth="1"/>
    <col min="1549" max="1802" width="5.625" style="238"/>
    <col min="1803" max="1804" width="7.375" style="238" customWidth="1"/>
    <col min="1805" max="2058" width="5.625" style="238"/>
    <col min="2059" max="2060" width="7.375" style="238" customWidth="1"/>
    <col min="2061" max="2314" width="5.625" style="238"/>
    <col min="2315" max="2316" width="7.375" style="238" customWidth="1"/>
    <col min="2317" max="2570" width="5.625" style="238"/>
    <col min="2571" max="2572" width="7.375" style="238" customWidth="1"/>
    <col min="2573" max="2826" width="5.625" style="238"/>
    <col min="2827" max="2828" width="7.375" style="238" customWidth="1"/>
    <col min="2829" max="3082" width="5.625" style="238"/>
    <col min="3083" max="3084" width="7.375" style="238" customWidth="1"/>
    <col min="3085" max="3338" width="5.625" style="238"/>
    <col min="3339" max="3340" width="7.375" style="238" customWidth="1"/>
    <col min="3341" max="3594" width="5.625" style="238"/>
    <col min="3595" max="3596" width="7.375" style="238" customWidth="1"/>
    <col min="3597" max="3850" width="5.625" style="238"/>
    <col min="3851" max="3852" width="7.375" style="238" customWidth="1"/>
    <col min="3853" max="4106" width="5.625" style="238"/>
    <col min="4107" max="4108" width="7.375" style="238" customWidth="1"/>
    <col min="4109" max="4362" width="5.625" style="238"/>
    <col min="4363" max="4364" width="7.375" style="238" customWidth="1"/>
    <col min="4365" max="4618" width="5.625" style="238"/>
    <col min="4619" max="4620" width="7.375" style="238" customWidth="1"/>
    <col min="4621" max="4874" width="5.625" style="238"/>
    <col min="4875" max="4876" width="7.375" style="238" customWidth="1"/>
    <col min="4877" max="5130" width="5.625" style="238"/>
    <col min="5131" max="5132" width="7.375" style="238" customWidth="1"/>
    <col min="5133" max="5386" width="5.625" style="238"/>
    <col min="5387" max="5388" width="7.375" style="238" customWidth="1"/>
    <col min="5389" max="5642" width="5.625" style="238"/>
    <col min="5643" max="5644" width="7.375" style="238" customWidth="1"/>
    <col min="5645" max="5898" width="5.625" style="238"/>
    <col min="5899" max="5900" width="7.375" style="238" customWidth="1"/>
    <col min="5901" max="6154" width="5.625" style="238"/>
    <col min="6155" max="6156" width="7.375" style="238" customWidth="1"/>
    <col min="6157" max="6410" width="5.625" style="238"/>
    <col min="6411" max="6412" width="7.375" style="238" customWidth="1"/>
    <col min="6413" max="6666" width="5.625" style="238"/>
    <col min="6667" max="6668" width="7.375" style="238" customWidth="1"/>
    <col min="6669" max="6922" width="5.625" style="238"/>
    <col min="6923" max="6924" width="7.375" style="238" customWidth="1"/>
    <col min="6925" max="7178" width="5.625" style="238"/>
    <col min="7179" max="7180" width="7.375" style="238" customWidth="1"/>
    <col min="7181" max="7434" width="5.625" style="238"/>
    <col min="7435" max="7436" width="7.375" style="238" customWidth="1"/>
    <col min="7437" max="7690" width="5.625" style="238"/>
    <col min="7691" max="7692" width="7.375" style="238" customWidth="1"/>
    <col min="7693" max="7946" width="5.625" style="238"/>
    <col min="7947" max="7948" width="7.375" style="238" customWidth="1"/>
    <col min="7949" max="8202" width="5.625" style="238"/>
    <col min="8203" max="8204" width="7.375" style="238" customWidth="1"/>
    <col min="8205" max="8458" width="5.625" style="238"/>
    <col min="8459" max="8460" width="7.375" style="238" customWidth="1"/>
    <col min="8461" max="8714" width="5.625" style="238"/>
    <col min="8715" max="8716" width="7.375" style="238" customWidth="1"/>
    <col min="8717" max="8970" width="5.625" style="238"/>
    <col min="8971" max="8972" width="7.375" style="238" customWidth="1"/>
    <col min="8973" max="9226" width="5.625" style="238"/>
    <col min="9227" max="9228" width="7.375" style="238" customWidth="1"/>
    <col min="9229" max="9482" width="5.625" style="238"/>
    <col min="9483" max="9484" width="7.375" style="238" customWidth="1"/>
    <col min="9485" max="9738" width="5.625" style="238"/>
    <col min="9739" max="9740" width="7.375" style="238" customWidth="1"/>
    <col min="9741" max="9994" width="5.625" style="238"/>
    <col min="9995" max="9996" width="7.375" style="238" customWidth="1"/>
    <col min="9997" max="10250" width="5.625" style="238"/>
    <col min="10251" max="10252" width="7.375" style="238" customWidth="1"/>
    <col min="10253" max="10506" width="5.625" style="238"/>
    <col min="10507" max="10508" width="7.375" style="238" customWidth="1"/>
    <col min="10509" max="10762" width="5.625" style="238"/>
    <col min="10763" max="10764" width="7.375" style="238" customWidth="1"/>
    <col min="10765" max="11018" width="5.625" style="238"/>
    <col min="11019" max="11020" width="7.375" style="238" customWidth="1"/>
    <col min="11021" max="11274" width="5.625" style="238"/>
    <col min="11275" max="11276" width="7.375" style="238" customWidth="1"/>
    <col min="11277" max="11530" width="5.625" style="238"/>
    <col min="11531" max="11532" width="7.375" style="238" customWidth="1"/>
    <col min="11533" max="11786" width="5.625" style="238"/>
    <col min="11787" max="11788" width="7.375" style="238" customWidth="1"/>
    <col min="11789" max="12042" width="5.625" style="238"/>
    <col min="12043" max="12044" width="7.375" style="238" customWidth="1"/>
    <col min="12045" max="12298" width="5.625" style="238"/>
    <col min="12299" max="12300" width="7.375" style="238" customWidth="1"/>
    <col min="12301" max="12554" width="5.625" style="238"/>
    <col min="12555" max="12556" width="7.375" style="238" customWidth="1"/>
    <col min="12557" max="12810" width="5.625" style="238"/>
    <col min="12811" max="12812" width="7.375" style="238" customWidth="1"/>
    <col min="12813" max="13066" width="5.625" style="238"/>
    <col min="13067" max="13068" width="7.375" style="238" customWidth="1"/>
    <col min="13069" max="13322" width="5.625" style="238"/>
    <col min="13323" max="13324" width="7.375" style="238" customWidth="1"/>
    <col min="13325" max="13578" width="5.625" style="238"/>
    <col min="13579" max="13580" width="7.375" style="238" customWidth="1"/>
    <col min="13581" max="13834" width="5.625" style="238"/>
    <col min="13835" max="13836" width="7.375" style="238" customWidth="1"/>
    <col min="13837" max="14090" width="5.625" style="238"/>
    <col min="14091" max="14092" width="7.375" style="238" customWidth="1"/>
    <col min="14093" max="14346" width="5.625" style="238"/>
    <col min="14347" max="14348" width="7.375" style="238" customWidth="1"/>
    <col min="14349" max="14602" width="5.625" style="238"/>
    <col min="14603" max="14604" width="7.375" style="238" customWidth="1"/>
    <col min="14605" max="14858" width="5.625" style="238"/>
    <col min="14859" max="14860" width="7.375" style="238" customWidth="1"/>
    <col min="14861" max="15114" width="5.625" style="238"/>
    <col min="15115" max="15116" width="7.375" style="238" customWidth="1"/>
    <col min="15117" max="15370" width="5.625" style="238"/>
    <col min="15371" max="15372" width="7.375" style="238" customWidth="1"/>
    <col min="15373" max="15626" width="5.625" style="238"/>
    <col min="15627" max="15628" width="7.375" style="238" customWidth="1"/>
    <col min="15629" max="15882" width="5.625" style="238"/>
    <col min="15883" max="15884" width="7.375" style="238" customWidth="1"/>
    <col min="15885" max="16138" width="5.625" style="238"/>
    <col min="16139" max="16140" width="7.375" style="238" customWidth="1"/>
    <col min="16141" max="16384" width="5.625" style="238"/>
  </cols>
  <sheetData>
    <row r="1" spans="1:27" ht="36.75" customHeight="1" x14ac:dyDescent="0.15">
      <c r="A1" s="236"/>
      <c r="B1" s="237" t="s">
        <v>280</v>
      </c>
      <c r="C1" s="237"/>
      <c r="D1" s="237"/>
      <c r="E1" s="237"/>
      <c r="F1" s="237"/>
      <c r="G1" s="237"/>
      <c r="H1" s="237"/>
      <c r="I1" s="237"/>
      <c r="J1" s="237"/>
      <c r="K1" s="237"/>
      <c r="L1" s="237"/>
      <c r="M1" s="236"/>
    </row>
    <row r="2" spans="1:27" ht="28.5" customHeight="1" x14ac:dyDescent="0.15">
      <c r="B2" s="1280" t="s">
        <v>281</v>
      </c>
      <c r="C2" s="1280"/>
      <c r="D2" s="1280"/>
      <c r="E2" s="1280"/>
      <c r="F2" s="1280"/>
      <c r="G2" s="1280"/>
      <c r="H2" s="1280"/>
      <c r="I2" s="1280"/>
      <c r="J2" s="1280"/>
      <c r="K2" s="1280"/>
      <c r="L2" s="1280"/>
      <c r="N2" s="239"/>
      <c r="O2" s="1281"/>
      <c r="P2" s="1281"/>
      <c r="Q2" s="1281"/>
      <c r="R2" s="1281"/>
      <c r="S2" s="1281"/>
      <c r="T2" s="1281"/>
      <c r="U2" s="1281"/>
      <c r="V2" s="1281"/>
      <c r="W2" s="1281"/>
      <c r="X2" s="1281"/>
      <c r="Y2" s="1281"/>
      <c r="Z2" s="1281"/>
      <c r="AA2" s="1281"/>
    </row>
    <row r="3" spans="1:27" ht="28.5" customHeight="1" x14ac:dyDescent="0.15">
      <c r="B3" s="240"/>
      <c r="C3" s="240"/>
      <c r="D3" s="240"/>
      <c r="E3" s="240"/>
      <c r="F3" s="240"/>
      <c r="G3" s="240"/>
      <c r="H3" s="241"/>
      <c r="I3" s="241" t="s">
        <v>544</v>
      </c>
      <c r="J3" s="242"/>
      <c r="K3" s="240"/>
      <c r="L3" s="242"/>
      <c r="N3" s="239"/>
      <c r="O3" s="243"/>
      <c r="P3" s="243"/>
      <c r="Q3" s="243"/>
      <c r="R3" s="243"/>
      <c r="S3" s="243"/>
      <c r="T3" s="243"/>
      <c r="U3" s="243"/>
      <c r="V3" s="243"/>
      <c r="W3" s="243"/>
      <c r="X3" s="243"/>
      <c r="Y3" s="243"/>
      <c r="Z3" s="243"/>
      <c r="AA3" s="243"/>
    </row>
    <row r="4" spans="1:27" ht="52.5" customHeight="1" x14ac:dyDescent="0.15">
      <c r="B4" s="1282" t="s">
        <v>282</v>
      </c>
      <c r="C4" s="1284" t="s">
        <v>283</v>
      </c>
      <c r="D4" s="1286" t="s">
        <v>284</v>
      </c>
      <c r="E4" s="1288" t="s">
        <v>285</v>
      </c>
      <c r="F4" s="1289"/>
      <c r="G4" s="1288" t="s">
        <v>286</v>
      </c>
      <c r="H4" s="1289"/>
      <c r="I4" s="1289"/>
      <c r="J4" s="1288" t="s">
        <v>287</v>
      </c>
      <c r="K4" s="1289"/>
      <c r="L4" s="1290"/>
      <c r="N4" s="244"/>
      <c r="O4" s="245"/>
      <c r="P4" s="245"/>
      <c r="Q4" s="245"/>
      <c r="R4" s="245"/>
      <c r="S4" s="245"/>
      <c r="T4" s="245"/>
      <c r="U4" s="245"/>
      <c r="V4" s="245"/>
      <c r="W4" s="245"/>
      <c r="X4" s="245"/>
      <c r="Y4" s="245"/>
      <c r="Z4" s="245"/>
      <c r="AA4" s="246"/>
    </row>
    <row r="5" spans="1:27" ht="99.75" customHeight="1" x14ac:dyDescent="0.5">
      <c r="B5" s="1283"/>
      <c r="C5" s="1285"/>
      <c r="D5" s="1287"/>
      <c r="E5" s="247"/>
      <c r="F5" s="354" t="s">
        <v>288</v>
      </c>
      <c r="G5" s="345"/>
      <c r="H5" s="355" t="s">
        <v>289</v>
      </c>
      <c r="I5" s="355" t="s">
        <v>499</v>
      </c>
      <c r="J5" s="248"/>
      <c r="K5" s="1291" t="s">
        <v>559</v>
      </c>
      <c r="L5" s="1292"/>
      <c r="N5" s="239"/>
      <c r="O5" s="243"/>
      <c r="P5" s="243"/>
      <c r="Q5" s="243"/>
      <c r="R5" s="243"/>
      <c r="S5" s="243"/>
      <c r="T5" s="243"/>
      <c r="U5" s="243"/>
      <c r="V5" s="243"/>
      <c r="W5" s="243"/>
      <c r="X5" s="243"/>
      <c r="Y5" s="243"/>
      <c r="Z5" s="243"/>
      <c r="AA5" s="243"/>
    </row>
    <row r="6" spans="1:27" ht="24" customHeight="1" x14ac:dyDescent="0.15">
      <c r="B6" s="1293" t="s">
        <v>1024</v>
      </c>
      <c r="C6" s="1293" t="s">
        <v>1027</v>
      </c>
      <c r="D6" s="1296" t="s">
        <v>1030</v>
      </c>
      <c r="E6" s="1299"/>
      <c r="F6" s="1302">
        <v>1</v>
      </c>
      <c r="G6" s="1274"/>
      <c r="H6" s="1277"/>
      <c r="I6" s="1277"/>
      <c r="J6" s="1331" t="s">
        <v>582</v>
      </c>
      <c r="K6" s="1332"/>
      <c r="L6" s="1333"/>
    </row>
    <row r="7" spans="1:27" ht="24" customHeight="1" x14ac:dyDescent="0.15">
      <c r="B7" s="1294"/>
      <c r="C7" s="1294"/>
      <c r="D7" s="1297"/>
      <c r="E7" s="1300"/>
      <c r="F7" s="1303"/>
      <c r="G7" s="1275"/>
      <c r="H7" s="1278"/>
      <c r="I7" s="1278"/>
      <c r="J7" s="1313"/>
      <c r="K7" s="1322"/>
      <c r="L7" s="1323"/>
    </row>
    <row r="8" spans="1:27" ht="24" customHeight="1" x14ac:dyDescent="0.15">
      <c r="B8" s="1295"/>
      <c r="C8" s="1295"/>
      <c r="D8" s="1298"/>
      <c r="E8" s="1301"/>
      <c r="F8" s="1304"/>
      <c r="G8" s="1276"/>
      <c r="H8" s="1279"/>
      <c r="I8" s="1279"/>
      <c r="J8" s="1314"/>
      <c r="K8" s="1324"/>
      <c r="L8" s="1325"/>
    </row>
    <row r="9" spans="1:27" ht="24" customHeight="1" x14ac:dyDescent="0.15">
      <c r="B9" s="1305" t="s">
        <v>1025</v>
      </c>
      <c r="C9" s="1293" t="s">
        <v>1029</v>
      </c>
      <c r="D9" s="1296" t="s">
        <v>1031</v>
      </c>
      <c r="E9" s="1306"/>
      <c r="F9" s="1303"/>
      <c r="G9" s="1309"/>
      <c r="H9" s="1278"/>
      <c r="I9" s="1278"/>
      <c r="J9" s="1312"/>
      <c r="K9" s="1320"/>
      <c r="L9" s="1321"/>
    </row>
    <row r="10" spans="1:27" ht="24" customHeight="1" x14ac:dyDescent="0.15">
      <c r="B10" s="1294"/>
      <c r="C10" s="1294"/>
      <c r="D10" s="1297"/>
      <c r="E10" s="1307"/>
      <c r="F10" s="1303"/>
      <c r="G10" s="1310"/>
      <c r="H10" s="1278"/>
      <c r="I10" s="1278"/>
      <c r="J10" s="1313"/>
      <c r="K10" s="1322"/>
      <c r="L10" s="1323"/>
    </row>
    <row r="11" spans="1:27" ht="24" customHeight="1" x14ac:dyDescent="0.15">
      <c r="B11" s="1295"/>
      <c r="C11" s="1295"/>
      <c r="D11" s="1298"/>
      <c r="E11" s="1308"/>
      <c r="F11" s="1304"/>
      <c r="G11" s="1311"/>
      <c r="H11" s="1279"/>
      <c r="I11" s="1279"/>
      <c r="J11" s="1314"/>
      <c r="K11" s="1324"/>
      <c r="L11" s="1325"/>
    </row>
    <row r="12" spans="1:27" ht="24" customHeight="1" x14ac:dyDescent="0.15">
      <c r="B12" s="1315" t="s">
        <v>1026</v>
      </c>
      <c r="C12" s="1293" t="s">
        <v>1028</v>
      </c>
      <c r="D12" s="1296" t="s">
        <v>1032</v>
      </c>
      <c r="E12" s="1306"/>
      <c r="F12" s="1303"/>
      <c r="G12" s="1309"/>
      <c r="H12" s="1278"/>
      <c r="I12" s="1278"/>
      <c r="J12" s="1312"/>
      <c r="K12" s="1320"/>
      <c r="L12" s="1321"/>
    </row>
    <row r="13" spans="1:27" ht="24" customHeight="1" x14ac:dyDescent="0.15">
      <c r="B13" s="1300"/>
      <c r="C13" s="1294"/>
      <c r="D13" s="1297"/>
      <c r="E13" s="1307"/>
      <c r="F13" s="1303"/>
      <c r="G13" s="1310"/>
      <c r="H13" s="1278"/>
      <c r="I13" s="1278"/>
      <c r="J13" s="1313"/>
      <c r="K13" s="1322"/>
      <c r="L13" s="1323"/>
    </row>
    <row r="14" spans="1:27" ht="24" customHeight="1" x14ac:dyDescent="0.15">
      <c r="B14" s="1301"/>
      <c r="C14" s="1295"/>
      <c r="D14" s="1298"/>
      <c r="E14" s="1308"/>
      <c r="F14" s="1304"/>
      <c r="G14" s="1311"/>
      <c r="H14" s="1279"/>
      <c r="I14" s="1279"/>
      <c r="J14" s="1314"/>
      <c r="K14" s="1324"/>
      <c r="L14" s="1325"/>
    </row>
    <row r="15" spans="1:27" ht="24" customHeight="1" x14ac:dyDescent="0.15">
      <c r="B15" s="1315"/>
      <c r="C15" s="1315"/>
      <c r="D15" s="1316"/>
      <c r="E15" s="1306"/>
      <c r="F15" s="1303"/>
      <c r="G15" s="1309"/>
      <c r="H15" s="1278"/>
      <c r="I15" s="1278"/>
      <c r="J15" s="1312"/>
      <c r="K15" s="1320"/>
      <c r="L15" s="1321"/>
    </row>
    <row r="16" spans="1:27" ht="24" customHeight="1" x14ac:dyDescent="0.15">
      <c r="B16" s="1300"/>
      <c r="C16" s="1300"/>
      <c r="D16" s="1317"/>
      <c r="E16" s="1307"/>
      <c r="F16" s="1303"/>
      <c r="G16" s="1310"/>
      <c r="H16" s="1278"/>
      <c r="I16" s="1278"/>
      <c r="J16" s="1313"/>
      <c r="K16" s="1322"/>
      <c r="L16" s="1323"/>
    </row>
    <row r="17" spans="2:20" ht="24" customHeight="1" x14ac:dyDescent="0.15">
      <c r="B17" s="1301"/>
      <c r="C17" s="1301"/>
      <c r="D17" s="1318"/>
      <c r="E17" s="1308"/>
      <c r="F17" s="1303"/>
      <c r="G17" s="1311"/>
      <c r="H17" s="1279"/>
      <c r="I17" s="1279"/>
      <c r="J17" s="1314"/>
      <c r="K17" s="1324"/>
      <c r="L17" s="1325"/>
    </row>
    <row r="18" spans="2:20" ht="24" customHeight="1" x14ac:dyDescent="0.15">
      <c r="B18" s="1315"/>
      <c r="C18" s="1315"/>
      <c r="D18" s="1316"/>
      <c r="E18" s="1306"/>
      <c r="F18" s="1319"/>
      <c r="G18" s="1309"/>
      <c r="H18" s="1278"/>
      <c r="I18" s="1278"/>
      <c r="J18" s="1312"/>
      <c r="K18" s="1320"/>
      <c r="L18" s="1321"/>
    </row>
    <row r="19" spans="2:20" ht="24" customHeight="1" x14ac:dyDescent="0.15">
      <c r="B19" s="1300"/>
      <c r="C19" s="1300"/>
      <c r="D19" s="1317"/>
      <c r="E19" s="1307"/>
      <c r="F19" s="1303"/>
      <c r="G19" s="1310"/>
      <c r="H19" s="1278"/>
      <c r="I19" s="1278"/>
      <c r="J19" s="1313"/>
      <c r="K19" s="1322"/>
      <c r="L19" s="1323"/>
    </row>
    <row r="20" spans="2:20" ht="24" customHeight="1" x14ac:dyDescent="0.15">
      <c r="B20" s="1301"/>
      <c r="C20" s="1301"/>
      <c r="D20" s="1318"/>
      <c r="E20" s="1308"/>
      <c r="F20" s="1304"/>
      <c r="G20" s="1311"/>
      <c r="H20" s="1279"/>
      <c r="I20" s="1279"/>
      <c r="J20" s="1314"/>
      <c r="K20" s="1324"/>
      <c r="L20" s="1325"/>
    </row>
    <row r="21" spans="2:20" s="253" customFormat="1" ht="21.75" customHeight="1" x14ac:dyDescent="0.15">
      <c r="B21" s="249"/>
      <c r="C21" s="250"/>
      <c r="D21" s="251"/>
      <c r="E21" s="252"/>
      <c r="F21" s="252"/>
      <c r="G21" s="252"/>
      <c r="H21" s="252"/>
      <c r="I21" s="1328"/>
      <c r="J21" s="1328"/>
      <c r="K21" s="1328"/>
      <c r="L21" s="1328"/>
    </row>
    <row r="22" spans="2:20" s="253" customFormat="1" ht="28.5" customHeight="1" x14ac:dyDescent="0.15">
      <c r="B22" s="254"/>
      <c r="C22" s="254"/>
      <c r="D22" s="255"/>
      <c r="E22" s="255"/>
      <c r="F22" s="256"/>
      <c r="G22" s="256"/>
      <c r="H22" s="256"/>
      <c r="I22" s="256"/>
      <c r="J22" s="257"/>
      <c r="K22" s="257"/>
      <c r="L22" s="257"/>
      <c r="T22" s="258"/>
    </row>
    <row r="23" spans="2:20" s="258" customFormat="1" ht="42" customHeight="1" x14ac:dyDescent="0.15">
      <c r="B23" s="259"/>
      <c r="C23" s="259"/>
      <c r="D23" s="259"/>
      <c r="E23" s="259"/>
      <c r="F23" s="260"/>
      <c r="G23" s="260"/>
      <c r="H23" s="260"/>
      <c r="I23" s="260"/>
      <c r="J23" s="257"/>
      <c r="K23" s="257"/>
      <c r="L23" s="257"/>
      <c r="T23" s="253"/>
    </row>
    <row r="24" spans="2:20" s="258" customFormat="1" ht="42" customHeight="1" x14ac:dyDescent="0.15">
      <c r="B24" s="259"/>
      <c r="C24" s="259"/>
      <c r="D24" s="259"/>
      <c r="E24" s="259"/>
      <c r="F24" s="256"/>
      <c r="G24" s="256"/>
      <c r="H24" s="256"/>
      <c r="I24" s="256"/>
      <c r="J24" s="257"/>
      <c r="K24" s="257"/>
      <c r="L24" s="257"/>
      <c r="T24" s="253"/>
    </row>
    <row r="25" spans="2:20" s="253" customFormat="1" ht="42" customHeight="1" x14ac:dyDescent="0.15">
      <c r="B25" s="254"/>
      <c r="C25" s="254"/>
      <c r="D25" s="254"/>
      <c r="E25" s="254"/>
      <c r="F25" s="256"/>
      <c r="G25" s="256"/>
      <c r="H25" s="256"/>
      <c r="I25" s="256"/>
      <c r="J25" s="261"/>
      <c r="K25" s="261"/>
      <c r="L25" s="261"/>
    </row>
    <row r="26" spans="2:20" ht="42" customHeight="1" x14ac:dyDescent="0.15">
      <c r="B26" s="242"/>
      <c r="C26" s="242"/>
      <c r="D26" s="242"/>
      <c r="E26" s="242"/>
      <c r="F26" s="256"/>
      <c r="G26" s="256"/>
      <c r="H26" s="256"/>
      <c r="I26" s="256"/>
      <c r="J26" s="262"/>
      <c r="K26" s="262"/>
      <c r="L26" s="262"/>
      <c r="M26" s="263"/>
      <c r="N26" s="263"/>
      <c r="O26" s="263"/>
      <c r="P26" s="263"/>
      <c r="Q26" s="263"/>
      <c r="R26" s="263"/>
    </row>
    <row r="27" spans="2:20" ht="42" customHeight="1" x14ac:dyDescent="0.15">
      <c r="B27" s="242"/>
      <c r="C27" s="242"/>
      <c r="D27" s="242"/>
      <c r="E27" s="242"/>
      <c r="F27" s="256"/>
      <c r="G27" s="256"/>
      <c r="H27" s="256"/>
      <c r="I27" s="256"/>
      <c r="J27" s="264"/>
      <c r="K27" s="264"/>
      <c r="L27" s="264"/>
      <c r="M27" s="263"/>
      <c r="N27" s="263"/>
      <c r="O27" s="263"/>
      <c r="P27" s="263"/>
      <c r="Q27" s="263"/>
      <c r="R27" s="263"/>
    </row>
    <row r="28" spans="2:20" ht="21.75" customHeight="1" x14ac:dyDescent="0.15">
      <c r="B28" s="242"/>
      <c r="C28" s="242"/>
      <c r="D28" s="242"/>
      <c r="E28" s="242"/>
      <c r="F28" s="242"/>
      <c r="G28" s="242"/>
      <c r="H28" s="256"/>
      <c r="I28" s="256"/>
      <c r="J28" s="265"/>
      <c r="K28" s="265"/>
      <c r="L28" s="265"/>
    </row>
    <row r="29" spans="2:20" ht="21.75" customHeight="1" x14ac:dyDescent="0.15">
      <c r="B29" s="242"/>
      <c r="C29" s="242"/>
      <c r="D29" s="242"/>
      <c r="E29" s="242"/>
      <c r="F29" s="242"/>
      <c r="G29" s="242"/>
      <c r="H29" s="256"/>
      <c r="I29" s="256"/>
      <c r="J29" s="261"/>
      <c r="K29" s="261"/>
      <c r="L29" s="261"/>
    </row>
    <row r="30" spans="2:20" ht="39.75" customHeight="1" x14ac:dyDescent="0.15">
      <c r="B30" s="266"/>
      <c r="C30" s="266"/>
      <c r="D30" s="266"/>
      <c r="E30" s="266"/>
      <c r="F30" s="266"/>
      <c r="G30" s="266"/>
      <c r="H30" s="266"/>
      <c r="I30" s="266"/>
      <c r="J30" s="242"/>
      <c r="K30" s="242"/>
      <c r="L30" s="242"/>
    </row>
    <row r="31" spans="2:20" ht="19.5" customHeight="1" x14ac:dyDescent="0.15">
      <c r="B31" s="266"/>
      <c r="C31" s="266"/>
      <c r="D31" s="266"/>
      <c r="E31" s="266"/>
      <c r="F31" s="266"/>
      <c r="G31" s="266"/>
      <c r="H31" s="266"/>
      <c r="I31" s="266"/>
      <c r="J31" s="242"/>
      <c r="K31" s="242"/>
      <c r="L31" s="242"/>
    </row>
    <row r="32" spans="2:20" x14ac:dyDescent="0.15">
      <c r="B32" s="242"/>
      <c r="C32" s="242"/>
      <c r="D32" s="242"/>
      <c r="E32" s="242"/>
      <c r="F32" s="242"/>
      <c r="G32" s="242"/>
      <c r="H32" s="242"/>
      <c r="I32" s="242"/>
      <c r="J32" s="242"/>
      <c r="K32" s="242"/>
      <c r="L32" s="242"/>
    </row>
    <row r="33" spans="2:12" x14ac:dyDescent="0.15">
      <c r="B33" s="242"/>
      <c r="C33" s="242"/>
      <c r="D33" s="242"/>
      <c r="E33" s="242"/>
      <c r="F33" s="242"/>
      <c r="G33" s="242"/>
      <c r="H33" s="242"/>
      <c r="I33" s="242"/>
      <c r="J33" s="242"/>
      <c r="K33" s="242"/>
      <c r="L33" s="242"/>
    </row>
    <row r="34" spans="2:12" ht="27.75" customHeight="1" x14ac:dyDescent="0.15">
      <c r="B34" s="242"/>
      <c r="C34" s="242"/>
      <c r="D34" s="266"/>
      <c r="E34" s="242"/>
      <c r="F34" s="242"/>
      <c r="G34" s="242"/>
      <c r="H34" s="242"/>
      <c r="I34" s="242"/>
      <c r="J34" s="242"/>
      <c r="K34" s="242"/>
      <c r="L34" s="242"/>
    </row>
    <row r="35" spans="2:12" ht="19.5" customHeight="1" x14ac:dyDescent="0.15">
      <c r="B35" s="242"/>
      <c r="C35" s="242"/>
      <c r="D35" s="242"/>
      <c r="E35" s="242"/>
      <c r="F35" s="242"/>
      <c r="G35" s="242"/>
      <c r="H35" s="242"/>
      <c r="I35" s="242"/>
      <c r="J35" s="242"/>
      <c r="K35" s="242"/>
      <c r="L35" s="242"/>
    </row>
    <row r="36" spans="2:12" ht="34.5" customHeight="1" x14ac:dyDescent="0.15">
      <c r="B36" s="242"/>
      <c r="C36" s="242"/>
      <c r="D36" s="242"/>
      <c r="E36" s="242"/>
      <c r="F36" s="242"/>
      <c r="G36" s="242"/>
      <c r="H36" s="242"/>
      <c r="I36" s="242"/>
      <c r="J36" s="242"/>
      <c r="K36" s="242"/>
      <c r="L36" s="242"/>
    </row>
    <row r="37" spans="2:12" x14ac:dyDescent="0.15">
      <c r="B37" s="242"/>
      <c r="C37" s="242"/>
      <c r="D37" s="242"/>
      <c r="E37" s="242"/>
      <c r="F37" s="242"/>
      <c r="G37" s="242"/>
      <c r="H37" s="242"/>
      <c r="I37" s="242"/>
      <c r="J37" s="242"/>
      <c r="K37" s="242"/>
      <c r="L37" s="242"/>
    </row>
    <row r="38" spans="2:12" x14ac:dyDescent="0.15">
      <c r="B38" s="242"/>
      <c r="C38" s="242"/>
      <c r="D38" s="242"/>
      <c r="E38" s="242"/>
      <c r="F38" s="242"/>
      <c r="G38" s="242"/>
      <c r="H38" s="242"/>
      <c r="I38" s="242"/>
      <c r="J38" s="242"/>
      <c r="K38" s="242"/>
      <c r="L38" s="242"/>
    </row>
    <row r="39" spans="2:12" ht="26.25" customHeight="1" x14ac:dyDescent="0.15">
      <c r="B39" s="242"/>
      <c r="C39" s="242"/>
      <c r="D39" s="242"/>
      <c r="E39" s="242"/>
      <c r="F39" s="242"/>
      <c r="G39" s="242"/>
      <c r="H39" s="242"/>
      <c r="I39" s="242"/>
      <c r="J39" s="242"/>
      <c r="K39" s="242"/>
      <c r="L39" s="242"/>
    </row>
    <row r="40" spans="2:12" ht="39" customHeight="1" x14ac:dyDescent="0.15">
      <c r="B40" s="1327" t="s">
        <v>551</v>
      </c>
      <c r="C40" s="1327"/>
      <c r="D40" s="1327"/>
      <c r="E40" s="1327"/>
      <c r="F40" s="1327"/>
      <c r="G40" s="1327"/>
      <c r="H40" s="1327"/>
      <c r="I40" s="1327"/>
      <c r="J40" s="1327"/>
      <c r="K40" s="1327"/>
      <c r="L40" s="1327"/>
    </row>
    <row r="41" spans="2:12" ht="26.25" customHeight="1" x14ac:dyDescent="0.15">
      <c r="B41" s="1329" t="s">
        <v>290</v>
      </c>
      <c r="C41" s="1329"/>
      <c r="D41" s="1329"/>
      <c r="E41" s="1329"/>
      <c r="F41" s="1329"/>
      <c r="G41" s="1329"/>
      <c r="H41" s="1329"/>
      <c r="I41" s="1329"/>
      <c r="J41" s="1329"/>
      <c r="K41" s="1329"/>
      <c r="L41" s="1329"/>
    </row>
    <row r="42" spans="2:12" ht="41.25" customHeight="1" x14ac:dyDescent="0.15">
      <c r="B42" s="1327" t="s">
        <v>291</v>
      </c>
      <c r="C42" s="1327"/>
      <c r="D42" s="1327"/>
      <c r="E42" s="1327"/>
      <c r="F42" s="1327"/>
      <c r="G42" s="1327"/>
      <c r="H42" s="1327"/>
      <c r="I42" s="1327"/>
      <c r="J42" s="1327"/>
      <c r="K42" s="1327"/>
      <c r="L42" s="1327"/>
    </row>
    <row r="43" spans="2:12" ht="37.9" customHeight="1" x14ac:dyDescent="0.15">
      <c r="B43" s="1327" t="s">
        <v>510</v>
      </c>
      <c r="C43" s="1327"/>
      <c r="D43" s="1327"/>
      <c r="E43" s="1327"/>
      <c r="F43" s="1327"/>
      <c r="G43" s="1327"/>
      <c r="H43" s="1327"/>
      <c r="I43" s="1327"/>
      <c r="J43" s="1327"/>
      <c r="K43" s="1327"/>
      <c r="L43" s="1327"/>
    </row>
    <row r="44" spans="2:12" ht="26.25" customHeight="1" x14ac:dyDescent="0.15">
      <c r="B44" s="1330" t="s">
        <v>560</v>
      </c>
      <c r="C44" s="1330"/>
      <c r="D44" s="1330"/>
      <c r="E44" s="1330"/>
      <c r="F44" s="1330"/>
      <c r="G44" s="1330"/>
      <c r="H44" s="1330"/>
      <c r="I44" s="1330"/>
      <c r="J44" s="1330"/>
      <c r="K44" s="1330"/>
      <c r="L44" s="1330"/>
    </row>
    <row r="45" spans="2:12" ht="46.5" customHeight="1" x14ac:dyDescent="0.15">
      <c r="B45" s="1326"/>
      <c r="C45" s="1327"/>
      <c r="D45" s="1327"/>
      <c r="E45" s="1327"/>
      <c r="F45" s="1327"/>
      <c r="G45" s="1327"/>
      <c r="H45" s="1327"/>
      <c r="I45" s="1327"/>
      <c r="J45" s="1327"/>
      <c r="K45" s="1327"/>
      <c r="L45" s="1327"/>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I6:I8"/>
    <mergeCell ref="J6:J8"/>
    <mergeCell ref="K6:L8"/>
    <mergeCell ref="K9:L11"/>
    <mergeCell ref="K12:L14"/>
    <mergeCell ref="J12:J14"/>
    <mergeCell ref="H18:H20"/>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F15:F17"/>
    <mergeCell ref="B18:B20"/>
    <mergeCell ref="C18:C20"/>
    <mergeCell ref="D18:D20"/>
    <mergeCell ref="E18:E20"/>
    <mergeCell ref="F18:F20"/>
    <mergeCell ref="E15:E17"/>
    <mergeCell ref="B12:B14"/>
    <mergeCell ref="C12:C14"/>
    <mergeCell ref="D12:D14"/>
    <mergeCell ref="E12:E14"/>
    <mergeCell ref="F12:F14"/>
    <mergeCell ref="H9:H11"/>
    <mergeCell ref="H12:H14"/>
    <mergeCell ref="G9:G11"/>
    <mergeCell ref="J15:J17"/>
    <mergeCell ref="I9:I11"/>
    <mergeCell ref="J9:J11"/>
    <mergeCell ref="I15:I17"/>
    <mergeCell ref="G12:G14"/>
    <mergeCell ref="I12:I14"/>
    <mergeCell ref="G15:G17"/>
    <mergeCell ref="H15:H17"/>
    <mergeCell ref="F6:F8"/>
    <mergeCell ref="B9:B11"/>
    <mergeCell ref="C9:C11"/>
    <mergeCell ref="D9:D11"/>
    <mergeCell ref="E9:E11"/>
    <mergeCell ref="F9:F11"/>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view="pageBreakPreview" zoomScaleNormal="100" zoomScaleSheetLayoutView="100" workbookViewId="0">
      <selection activeCell="H12" sqref="H12"/>
    </sheetView>
  </sheetViews>
  <sheetFormatPr defaultColWidth="3.625" defaultRowHeight="20.100000000000001" customHeight="1" x14ac:dyDescent="0.15"/>
  <cols>
    <col min="1" max="1" width="2.25" style="446" customWidth="1"/>
    <col min="2" max="2" width="4.125" style="446" customWidth="1"/>
    <col min="3" max="3" width="11.625" style="446" customWidth="1"/>
    <col min="4" max="4" width="5.875" style="446" customWidth="1"/>
    <col min="5" max="5" width="6.625" style="446" customWidth="1"/>
    <col min="6" max="6" width="14.75" style="446" customWidth="1"/>
    <col min="7" max="8" width="23.875" style="446" customWidth="1"/>
    <col min="9" max="9" width="7.75" style="446" customWidth="1"/>
    <col min="10" max="10" width="9.75" style="446" customWidth="1"/>
    <col min="11" max="11" width="13.375" style="446" customWidth="1"/>
    <col min="12" max="12" width="7.125" style="446" customWidth="1"/>
    <col min="13" max="13" width="2" style="446" customWidth="1"/>
    <col min="14" max="16384" width="3.625" style="446"/>
  </cols>
  <sheetData>
    <row r="1" spans="2:13" ht="20.100000000000001" customHeight="1" x14ac:dyDescent="0.15">
      <c r="B1" s="445" t="s">
        <v>621</v>
      </c>
      <c r="L1" s="447" t="s">
        <v>622</v>
      </c>
    </row>
    <row r="2" spans="2:13" ht="18" customHeight="1" x14ac:dyDescent="0.15">
      <c r="B2" s="445" t="s">
        <v>623</v>
      </c>
      <c r="C2" s="445"/>
      <c r="D2" s="445"/>
      <c r="E2" s="445"/>
      <c r="J2" s="1337" t="s">
        <v>1033</v>
      </c>
      <c r="K2" s="1337"/>
      <c r="L2" s="1337"/>
    </row>
    <row r="3" spans="2:13" ht="18" customHeight="1" x14ac:dyDescent="0.15">
      <c r="B3" s="445"/>
      <c r="C3" s="445"/>
      <c r="D3" s="445"/>
      <c r="E3" s="445"/>
      <c r="H3" s="448" t="s">
        <v>624</v>
      </c>
      <c r="I3" s="1338" t="s">
        <v>1034</v>
      </c>
      <c r="J3" s="1338"/>
      <c r="K3" s="1338"/>
      <c r="L3" s="1338"/>
    </row>
    <row r="4" spans="2:13" ht="22.5" customHeight="1" x14ac:dyDescent="0.15">
      <c r="B4" s="1339" t="s">
        <v>625</v>
      </c>
      <c r="C4" s="1339"/>
      <c r="D4" s="1339"/>
      <c r="E4" s="1339"/>
      <c r="F4" s="1339"/>
      <c r="G4" s="1339"/>
      <c r="H4" s="1339"/>
      <c r="I4" s="1339"/>
      <c r="J4" s="1339"/>
      <c r="K4" s="1339"/>
      <c r="L4" s="1339"/>
      <c r="M4" s="449"/>
    </row>
    <row r="5" spans="2:13" ht="17.25" customHeight="1" x14ac:dyDescent="0.15">
      <c r="B5" s="450" t="s">
        <v>626</v>
      </c>
      <c r="C5" s="451"/>
      <c r="D5" s="451"/>
      <c r="E5" s="451"/>
      <c r="F5" s="451"/>
      <c r="G5" s="451"/>
      <c r="H5" s="451"/>
      <c r="I5" s="451"/>
      <c r="J5" s="451"/>
      <c r="K5" s="451"/>
      <c r="L5" s="452"/>
      <c r="M5" s="449"/>
    </row>
    <row r="6" spans="2:13" ht="17.25" customHeight="1" x14ac:dyDescent="0.15">
      <c r="B6" s="1340" t="s">
        <v>627</v>
      </c>
      <c r="C6" s="1341"/>
      <c r="D6" s="1341"/>
      <c r="E6" s="1341"/>
      <c r="F6" s="1341"/>
      <c r="G6" s="1341"/>
      <c r="H6" s="1341"/>
      <c r="I6" s="1341"/>
      <c r="J6" s="1341"/>
      <c r="K6" s="1341"/>
      <c r="L6" s="1342"/>
    </row>
    <row r="7" spans="2:13" ht="17.25" customHeight="1" x14ac:dyDescent="0.15">
      <c r="B7" s="1340" t="s">
        <v>628</v>
      </c>
      <c r="C7" s="1341"/>
      <c r="D7" s="1341"/>
      <c r="E7" s="1341"/>
      <c r="F7" s="1341"/>
      <c r="G7" s="1341"/>
      <c r="H7" s="1341"/>
      <c r="I7" s="1341"/>
      <c r="J7" s="1341"/>
      <c r="K7" s="1341"/>
      <c r="L7" s="1342"/>
    </row>
    <row r="8" spans="2:13" ht="17.25" customHeight="1" x14ac:dyDescent="0.15">
      <c r="B8" s="1334" t="s">
        <v>629</v>
      </c>
      <c r="C8" s="1335"/>
      <c r="D8" s="1335"/>
      <c r="E8" s="1335"/>
      <c r="F8" s="1335"/>
      <c r="G8" s="1335"/>
      <c r="H8" s="1335"/>
      <c r="I8" s="1335"/>
      <c r="J8" s="1335"/>
      <c r="K8" s="1335"/>
      <c r="L8" s="1336"/>
    </row>
    <row r="9" spans="2:13" ht="24" customHeight="1" x14ac:dyDescent="0.15">
      <c r="B9" s="449" t="s">
        <v>630</v>
      </c>
      <c r="C9" s="449"/>
      <c r="D9" s="449"/>
      <c r="E9" s="449"/>
      <c r="F9" s="449"/>
      <c r="G9" s="449"/>
      <c r="H9" s="449"/>
      <c r="I9" s="449"/>
      <c r="J9" s="449"/>
      <c r="K9" s="449"/>
      <c r="L9" s="449"/>
      <c r="M9" s="449"/>
    </row>
    <row r="10" spans="2:13" ht="41.25" customHeight="1" x14ac:dyDescent="0.15">
      <c r="B10" s="453" t="s">
        <v>631</v>
      </c>
      <c r="C10" s="453" t="s">
        <v>632</v>
      </c>
      <c r="D10" s="453" t="s">
        <v>633</v>
      </c>
      <c r="E10" s="453" t="s">
        <v>634</v>
      </c>
      <c r="F10" s="453" t="s">
        <v>635</v>
      </c>
      <c r="G10" s="453" t="s">
        <v>636</v>
      </c>
      <c r="H10" s="453" t="s">
        <v>637</v>
      </c>
      <c r="I10" s="453" t="s">
        <v>638</v>
      </c>
      <c r="J10" s="454" t="s">
        <v>639</v>
      </c>
      <c r="K10" s="453" t="s">
        <v>640</v>
      </c>
      <c r="L10" s="455" t="s">
        <v>202</v>
      </c>
    </row>
    <row r="11" spans="2:13" ht="61.5" customHeight="1" x14ac:dyDescent="0.15">
      <c r="B11" s="456">
        <v>1</v>
      </c>
      <c r="C11" s="457" t="s">
        <v>1035</v>
      </c>
      <c r="D11" s="458" t="s">
        <v>1036</v>
      </c>
      <c r="E11" s="459" t="s">
        <v>1037</v>
      </c>
      <c r="F11" s="460" t="s">
        <v>1038</v>
      </c>
      <c r="G11" s="460" t="s">
        <v>1039</v>
      </c>
      <c r="H11" s="460" t="s">
        <v>1040</v>
      </c>
      <c r="I11" s="461" t="s">
        <v>1041</v>
      </c>
      <c r="J11" s="459" t="s">
        <v>1015</v>
      </c>
      <c r="K11" s="462" t="s">
        <v>1042</v>
      </c>
      <c r="L11" s="463"/>
    </row>
    <row r="12" spans="2:13" ht="61.5" customHeight="1" x14ac:dyDescent="0.15">
      <c r="B12" s="456">
        <v>2</v>
      </c>
      <c r="C12" s="457" t="s">
        <v>1035</v>
      </c>
      <c r="D12" s="458" t="s">
        <v>1043</v>
      </c>
      <c r="E12" s="458" t="s">
        <v>1044</v>
      </c>
      <c r="F12" s="460" t="s">
        <v>1045</v>
      </c>
      <c r="G12" s="460" t="s">
        <v>1046</v>
      </c>
      <c r="H12" s="460" t="s">
        <v>1047</v>
      </c>
      <c r="I12" s="461" t="s">
        <v>1048</v>
      </c>
      <c r="J12" s="459" t="s">
        <v>1049</v>
      </c>
      <c r="K12" s="462" t="s">
        <v>1050</v>
      </c>
      <c r="L12" s="463"/>
    </row>
    <row r="13" spans="2:13" ht="61.5" customHeight="1" x14ac:dyDescent="0.15">
      <c r="B13" s="456">
        <v>3</v>
      </c>
      <c r="C13" s="457" t="s">
        <v>1035</v>
      </c>
      <c r="D13" s="458" t="s">
        <v>1051</v>
      </c>
      <c r="E13" s="458" t="s">
        <v>1044</v>
      </c>
      <c r="F13" s="460" t="s">
        <v>1045</v>
      </c>
      <c r="G13" s="460" t="s">
        <v>1052</v>
      </c>
      <c r="H13" s="460" t="s">
        <v>1053</v>
      </c>
      <c r="I13" s="461" t="s">
        <v>1054</v>
      </c>
      <c r="J13" s="459" t="s">
        <v>1055</v>
      </c>
      <c r="K13" s="462" t="s">
        <v>1056</v>
      </c>
      <c r="L13" s="463"/>
    </row>
    <row r="14" spans="2:13" ht="61.5" customHeight="1" x14ac:dyDescent="0.15">
      <c r="B14" s="456">
        <v>4</v>
      </c>
      <c r="C14" s="457" t="s">
        <v>1057</v>
      </c>
      <c r="D14" s="458" t="s">
        <v>1058</v>
      </c>
      <c r="E14" s="459" t="s">
        <v>1037</v>
      </c>
      <c r="F14" s="460" t="s">
        <v>1059</v>
      </c>
      <c r="G14" s="460" t="s">
        <v>1060</v>
      </c>
      <c r="H14" s="460" t="s">
        <v>1061</v>
      </c>
      <c r="I14" s="461" t="s">
        <v>1062</v>
      </c>
      <c r="J14" s="459" t="s">
        <v>1016</v>
      </c>
      <c r="K14" s="462" t="s">
        <v>1063</v>
      </c>
      <c r="L14" s="463"/>
    </row>
    <row r="15" spans="2:13" ht="61.5" customHeight="1" x14ac:dyDescent="0.15">
      <c r="B15" s="464">
        <v>5</v>
      </c>
      <c r="C15" s="459"/>
      <c r="D15" s="465"/>
      <c r="E15" s="465"/>
      <c r="F15" s="465"/>
      <c r="G15" s="465"/>
      <c r="H15" s="465"/>
      <c r="I15" s="465"/>
      <c r="J15" s="465"/>
      <c r="K15" s="465"/>
      <c r="L15" s="463"/>
    </row>
    <row r="16" spans="2:13" ht="20.100000000000001" customHeight="1" x14ac:dyDescent="0.15">
      <c r="B16" s="466" t="s">
        <v>641</v>
      </c>
    </row>
    <row r="17" spans="2:13" ht="20.100000000000001" customHeight="1" x14ac:dyDescent="0.15">
      <c r="B17" s="466" t="s">
        <v>642</v>
      </c>
    </row>
    <row r="18" spans="2:13" ht="28.5" customHeight="1" x14ac:dyDescent="0.15">
      <c r="B18" s="449" t="s">
        <v>643</v>
      </c>
      <c r="C18" s="449"/>
      <c r="D18" s="449"/>
      <c r="E18" s="449"/>
      <c r="F18" s="449"/>
      <c r="G18" s="449"/>
      <c r="H18" s="449"/>
      <c r="I18" s="449"/>
      <c r="J18" s="449"/>
      <c r="K18" s="449"/>
      <c r="L18" s="449"/>
      <c r="M18" s="449"/>
    </row>
    <row r="19" spans="2:13" ht="20.100000000000001" customHeight="1" x14ac:dyDescent="0.15">
      <c r="B19" s="467" t="s">
        <v>644</v>
      </c>
      <c r="D19" s="449"/>
      <c r="E19" s="449"/>
      <c r="F19" s="449"/>
      <c r="G19" s="449"/>
      <c r="H19" s="449"/>
      <c r="I19" s="449"/>
      <c r="J19" s="449"/>
      <c r="K19" s="449"/>
      <c r="L19" s="449"/>
      <c r="M19" s="449"/>
    </row>
    <row r="20" spans="2:13" ht="20.100000000000001" customHeight="1" x14ac:dyDescent="0.15">
      <c r="B20" s="468"/>
      <c r="C20" s="469"/>
      <c r="D20" s="469"/>
      <c r="E20" s="469"/>
      <c r="F20" s="469"/>
      <c r="G20" s="469"/>
      <c r="H20" s="469"/>
      <c r="I20" s="469"/>
      <c r="J20" s="469"/>
      <c r="K20" s="469"/>
      <c r="L20" s="470"/>
    </row>
    <row r="21" spans="2:13" ht="20.100000000000001" customHeight="1" x14ac:dyDescent="0.15">
      <c r="B21" s="471"/>
      <c r="C21" s="472"/>
      <c r="D21" s="472"/>
      <c r="E21" s="472"/>
      <c r="F21" s="472"/>
      <c r="G21" s="472"/>
      <c r="H21" s="472"/>
      <c r="I21" s="472"/>
      <c r="J21" s="472"/>
      <c r="K21" s="472"/>
      <c r="L21" s="473"/>
    </row>
    <row r="22" spans="2:13" ht="20.100000000000001" customHeight="1" x14ac:dyDescent="0.15">
      <c r="B22" s="471"/>
      <c r="C22" s="472"/>
      <c r="D22" s="472"/>
      <c r="E22" s="472"/>
      <c r="F22" s="472"/>
      <c r="G22" s="472"/>
      <c r="H22" s="472"/>
      <c r="I22" s="472"/>
      <c r="J22" s="472"/>
      <c r="K22" s="472"/>
      <c r="L22" s="473"/>
    </row>
    <row r="23" spans="2:13" ht="20.100000000000001" customHeight="1" x14ac:dyDescent="0.15">
      <c r="B23" s="471"/>
      <c r="C23" s="472"/>
      <c r="D23" s="472"/>
      <c r="E23" s="472"/>
      <c r="F23" s="472"/>
      <c r="G23" s="472"/>
      <c r="H23" s="472"/>
      <c r="I23" s="472"/>
      <c r="J23" s="472"/>
      <c r="K23" s="472"/>
      <c r="L23" s="473"/>
    </row>
    <row r="24" spans="2:13" ht="20.100000000000001" customHeight="1" x14ac:dyDescent="0.15">
      <c r="B24" s="471"/>
      <c r="C24" s="472"/>
      <c r="D24" s="472"/>
      <c r="E24" s="472"/>
      <c r="F24" s="472"/>
      <c r="G24" s="472"/>
      <c r="H24" s="472"/>
      <c r="I24" s="472"/>
      <c r="J24" s="472"/>
      <c r="K24" s="472"/>
      <c r="L24" s="473"/>
    </row>
    <row r="25" spans="2:13" ht="20.100000000000001" customHeight="1" x14ac:dyDescent="0.15">
      <c r="B25" s="471"/>
      <c r="C25" s="472"/>
      <c r="D25" s="472"/>
      <c r="E25" s="472"/>
      <c r="F25" s="472"/>
      <c r="G25" s="472"/>
      <c r="H25" s="472"/>
      <c r="I25" s="472"/>
      <c r="J25" s="472"/>
      <c r="K25" s="472"/>
      <c r="L25" s="473"/>
    </row>
    <row r="26" spans="2:13" ht="20.100000000000001" customHeight="1" x14ac:dyDescent="0.15">
      <c r="B26" s="471"/>
      <c r="C26" s="472"/>
      <c r="D26" s="472"/>
      <c r="E26" s="472"/>
      <c r="F26" s="472"/>
      <c r="G26" s="472"/>
      <c r="H26" s="472"/>
      <c r="I26" s="472"/>
      <c r="J26" s="472"/>
      <c r="K26" s="472"/>
      <c r="L26" s="473"/>
    </row>
    <row r="27" spans="2:13" ht="20.100000000000001" customHeight="1" x14ac:dyDescent="0.15">
      <c r="B27" s="471"/>
      <c r="C27" s="472"/>
      <c r="D27" s="472"/>
      <c r="E27" s="472"/>
      <c r="F27" s="472"/>
      <c r="G27" s="472"/>
      <c r="H27" s="472"/>
      <c r="I27" s="472"/>
      <c r="J27" s="472"/>
      <c r="K27" s="472"/>
      <c r="L27" s="473"/>
    </row>
    <row r="28" spans="2:13" ht="20.100000000000001" customHeight="1" x14ac:dyDescent="0.15">
      <c r="B28" s="471"/>
      <c r="C28" s="472"/>
      <c r="D28" s="472"/>
      <c r="E28" s="472"/>
      <c r="F28" s="472"/>
      <c r="G28" s="472"/>
      <c r="H28" s="472"/>
      <c r="I28" s="472"/>
      <c r="J28" s="472"/>
      <c r="K28" s="472"/>
      <c r="L28" s="473"/>
    </row>
    <row r="29" spans="2:13" ht="20.100000000000001" customHeight="1" x14ac:dyDescent="0.15">
      <c r="B29" s="471"/>
      <c r="C29" s="472"/>
      <c r="D29" s="472"/>
      <c r="E29" s="472"/>
      <c r="F29" s="472"/>
      <c r="G29" s="472"/>
      <c r="H29" s="472"/>
      <c r="I29" s="472"/>
      <c r="J29" s="472"/>
      <c r="K29" s="472"/>
      <c r="L29" s="473"/>
    </row>
    <row r="30" spans="2:13" ht="20.100000000000001" customHeight="1" x14ac:dyDescent="0.15">
      <c r="B30" s="471"/>
      <c r="C30" s="472"/>
      <c r="D30" s="472"/>
      <c r="E30" s="472"/>
      <c r="F30" s="472"/>
      <c r="G30" s="472"/>
      <c r="H30" s="472"/>
      <c r="I30" s="472"/>
      <c r="J30" s="472"/>
      <c r="K30" s="472"/>
      <c r="L30" s="473"/>
    </row>
    <row r="31" spans="2:13" ht="20.100000000000001" customHeight="1" x14ac:dyDescent="0.15">
      <c r="B31" s="471"/>
      <c r="C31" s="472"/>
      <c r="D31" s="472"/>
      <c r="E31" s="472"/>
      <c r="F31" s="472"/>
      <c r="G31" s="472"/>
      <c r="H31" s="472"/>
      <c r="I31" s="472"/>
      <c r="J31" s="472"/>
      <c r="K31" s="472"/>
      <c r="L31" s="473"/>
    </row>
    <row r="32" spans="2:13" ht="20.100000000000001" customHeight="1" x14ac:dyDescent="0.15">
      <c r="B32" s="471"/>
      <c r="C32" s="472"/>
      <c r="D32" s="472"/>
      <c r="E32" s="472"/>
      <c r="F32" s="472"/>
      <c r="G32" s="472"/>
      <c r="H32" s="472"/>
      <c r="I32" s="472"/>
      <c r="J32" s="472"/>
      <c r="K32" s="472"/>
      <c r="L32" s="473"/>
    </row>
    <row r="33" spans="2:12" ht="20.100000000000001" customHeight="1" x14ac:dyDescent="0.15">
      <c r="B33" s="471"/>
      <c r="C33" s="472"/>
      <c r="D33" s="472"/>
      <c r="E33" s="472"/>
      <c r="F33" s="472"/>
      <c r="G33" s="472"/>
      <c r="H33" s="472"/>
      <c r="I33" s="472"/>
      <c r="J33" s="472"/>
      <c r="K33" s="472"/>
      <c r="L33" s="473"/>
    </row>
    <row r="34" spans="2:12" ht="20.100000000000001" customHeight="1" x14ac:dyDescent="0.15">
      <c r="B34" s="471"/>
      <c r="C34" s="472"/>
      <c r="D34" s="472"/>
      <c r="E34" s="472"/>
      <c r="F34" s="472"/>
      <c r="G34" s="472"/>
      <c r="H34" s="472"/>
      <c r="I34" s="472"/>
      <c r="J34" s="472"/>
      <c r="K34" s="472"/>
      <c r="L34" s="473"/>
    </row>
    <row r="35" spans="2:12" ht="20.100000000000001" customHeight="1" x14ac:dyDescent="0.15">
      <c r="B35" s="471"/>
      <c r="C35" s="472"/>
      <c r="D35" s="472"/>
      <c r="E35" s="472"/>
      <c r="F35" s="472"/>
      <c r="G35" s="472"/>
      <c r="H35" s="472"/>
      <c r="I35" s="472"/>
      <c r="J35" s="472"/>
      <c r="K35" s="472"/>
      <c r="L35" s="473"/>
    </row>
    <row r="36" spans="2:12" ht="20.100000000000001" customHeight="1" x14ac:dyDescent="0.15">
      <c r="B36" s="471"/>
      <c r="C36" s="472"/>
      <c r="D36" s="472"/>
      <c r="E36" s="472"/>
      <c r="F36" s="472"/>
      <c r="G36" s="472"/>
      <c r="H36" s="472"/>
      <c r="I36" s="472"/>
      <c r="J36" s="472"/>
      <c r="K36" s="472"/>
      <c r="L36" s="473"/>
    </row>
    <row r="37" spans="2:12" ht="20.100000000000001" customHeight="1" x14ac:dyDescent="0.15">
      <c r="B37" s="471"/>
      <c r="C37" s="472"/>
      <c r="D37" s="472"/>
      <c r="E37" s="472"/>
      <c r="F37" s="472"/>
      <c r="G37" s="472"/>
      <c r="H37" s="472"/>
      <c r="I37" s="472"/>
      <c r="J37" s="472"/>
      <c r="K37" s="472"/>
      <c r="L37" s="473"/>
    </row>
    <row r="38" spans="2:12" ht="20.100000000000001" customHeight="1" x14ac:dyDescent="0.15">
      <c r="B38" s="471"/>
      <c r="C38" s="472"/>
      <c r="D38" s="472"/>
      <c r="E38" s="472"/>
      <c r="F38" s="472"/>
      <c r="G38" s="472"/>
      <c r="H38" s="472"/>
      <c r="I38" s="472"/>
      <c r="J38" s="472"/>
      <c r="K38" s="472"/>
      <c r="L38" s="473"/>
    </row>
    <row r="39" spans="2:12" ht="20.100000000000001" customHeight="1" x14ac:dyDescent="0.15">
      <c r="B39" s="471"/>
      <c r="C39" s="472"/>
      <c r="D39" s="472"/>
      <c r="E39" s="472"/>
      <c r="F39" s="472"/>
      <c r="G39" s="472"/>
      <c r="H39" s="472"/>
      <c r="I39" s="472"/>
      <c r="J39" s="472"/>
      <c r="K39" s="472"/>
      <c r="L39" s="473"/>
    </row>
    <row r="40" spans="2:12" ht="20.100000000000001" customHeight="1" x14ac:dyDescent="0.15">
      <c r="B40" s="474"/>
      <c r="C40" s="475"/>
      <c r="D40" s="475"/>
      <c r="E40" s="475"/>
      <c r="F40" s="475"/>
      <c r="G40" s="475"/>
      <c r="H40" s="475"/>
      <c r="I40" s="475"/>
      <c r="J40" s="475"/>
      <c r="K40" s="475"/>
      <c r="L40" s="476"/>
    </row>
  </sheetData>
  <mergeCells count="6">
    <mergeCell ref="B8:L8"/>
    <mergeCell ref="J2:L2"/>
    <mergeCell ref="I3:L3"/>
    <mergeCell ref="B4:L4"/>
    <mergeCell ref="B6:L6"/>
    <mergeCell ref="B7:L7"/>
  </mergeCells>
  <phoneticPr fontId="4"/>
  <pageMargins left="0.70866141732283472" right="0.70866141732283472" top="0.74803149606299213" bottom="0.74803149606299213" header="0.31496062992125984" footer="0.31496062992125984"/>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zoomScaleNormal="100" zoomScaleSheetLayoutView="100" workbookViewId="0">
      <selection activeCell="B24" sqref="B24"/>
    </sheetView>
  </sheetViews>
  <sheetFormatPr defaultColWidth="9" defaultRowHeight="13.5" x14ac:dyDescent="0.15"/>
  <cols>
    <col min="1" max="1" width="42.375" style="477" customWidth="1"/>
    <col min="2" max="2" width="49.75" style="477" customWidth="1"/>
    <col min="3" max="16384" width="9" style="477"/>
  </cols>
  <sheetData>
    <row r="1" spans="1:2" ht="21" customHeight="1" x14ac:dyDescent="0.15">
      <c r="A1" s="1344" t="s">
        <v>645</v>
      </c>
      <c r="B1" s="1344"/>
    </row>
    <row r="2" spans="1:2" ht="21" customHeight="1" x14ac:dyDescent="0.15">
      <c r="A2" s="478" t="s">
        <v>623</v>
      </c>
      <c r="B2" s="479" t="s">
        <v>622</v>
      </c>
    </row>
    <row r="3" spans="1:2" ht="23.25" customHeight="1" x14ac:dyDescent="0.15">
      <c r="A3" s="1345" t="s">
        <v>646</v>
      </c>
      <c r="B3" s="1345"/>
    </row>
    <row r="4" spans="1:2" ht="15" customHeight="1" x14ac:dyDescent="0.15">
      <c r="A4" s="1346"/>
      <c r="B4" s="1346"/>
    </row>
    <row r="5" spans="1:2" ht="83.25" customHeight="1" x14ac:dyDescent="0.15">
      <c r="A5" s="1347" t="s">
        <v>647</v>
      </c>
      <c r="B5" s="1347"/>
    </row>
    <row r="6" spans="1:2" ht="24.75" customHeight="1" x14ac:dyDescent="0.15">
      <c r="A6" s="1348" t="s">
        <v>648</v>
      </c>
      <c r="B6" s="1348"/>
    </row>
    <row r="7" spans="1:2" ht="21" customHeight="1" x14ac:dyDescent="0.15">
      <c r="A7" s="1349" t="s">
        <v>649</v>
      </c>
      <c r="B7" s="1349"/>
    </row>
    <row r="8" spans="1:2" ht="39.75" customHeight="1" x14ac:dyDescent="0.15">
      <c r="A8" s="1350" t="s">
        <v>650</v>
      </c>
      <c r="B8" s="1350"/>
    </row>
    <row r="9" spans="1:2" ht="39.75" customHeight="1" x14ac:dyDescent="0.15">
      <c r="A9" s="1350" t="s">
        <v>651</v>
      </c>
      <c r="B9" s="1350"/>
    </row>
    <row r="10" spans="1:2" ht="10.5" customHeight="1" x14ac:dyDescent="0.15">
      <c r="A10" s="1348"/>
      <c r="B10" s="1348"/>
    </row>
    <row r="11" spans="1:2" ht="22.5" customHeight="1" x14ac:dyDescent="0.15">
      <c r="A11" s="1349" t="s">
        <v>652</v>
      </c>
      <c r="B11" s="1349"/>
    </row>
    <row r="12" spans="1:2" ht="55.5" customHeight="1" x14ac:dyDescent="0.15">
      <c r="A12" s="1350" t="s">
        <v>653</v>
      </c>
      <c r="B12" s="1350"/>
    </row>
    <row r="13" spans="1:2" ht="72.75" customHeight="1" x14ac:dyDescent="0.15">
      <c r="A13" s="1343" t="s">
        <v>654</v>
      </c>
      <c r="B13" s="1343"/>
    </row>
    <row r="14" spans="1:2" ht="72.75" customHeight="1" x14ac:dyDescent="0.15">
      <c r="A14" s="1343" t="s">
        <v>655</v>
      </c>
      <c r="B14" s="1343"/>
    </row>
    <row r="15" spans="1:2" ht="9.75" customHeight="1" x14ac:dyDescent="0.15">
      <c r="A15" s="1348"/>
      <c r="B15" s="1348"/>
    </row>
    <row r="16" spans="1:2" ht="15" customHeight="1" x14ac:dyDescent="0.15">
      <c r="A16" s="1349" t="s">
        <v>656</v>
      </c>
      <c r="B16" s="1349"/>
    </row>
    <row r="17" spans="1:2" ht="40.5" customHeight="1" x14ac:dyDescent="0.15">
      <c r="A17" s="1343" t="s">
        <v>657</v>
      </c>
      <c r="B17" s="1343"/>
    </row>
    <row r="18" spans="1:2" ht="12.75" customHeight="1" x14ac:dyDescent="0.15">
      <c r="A18" s="1348"/>
      <c r="B18" s="1348"/>
    </row>
    <row r="19" spans="1:2" ht="40.5" customHeight="1" x14ac:dyDescent="0.15">
      <c r="A19" s="1343" t="s">
        <v>658</v>
      </c>
      <c r="B19" s="1343"/>
    </row>
    <row r="20" spans="1:2" ht="12" customHeight="1" x14ac:dyDescent="0.15">
      <c r="A20" s="1348"/>
      <c r="B20" s="1348"/>
    </row>
    <row r="21" spans="1:2" ht="27" customHeight="1" x14ac:dyDescent="0.15">
      <c r="A21" s="480" t="s">
        <v>1064</v>
      </c>
    </row>
    <row r="22" spans="1:2" ht="22.5" customHeight="1" x14ac:dyDescent="0.15">
      <c r="B22" s="481" t="s">
        <v>1065</v>
      </c>
    </row>
    <row r="23" spans="1:2" ht="22.5" customHeight="1" x14ac:dyDescent="0.15">
      <c r="B23" s="482" t="s">
        <v>1066</v>
      </c>
    </row>
    <row r="24" spans="1:2" ht="22.5" customHeight="1" x14ac:dyDescent="0.15">
      <c r="B24" s="482" t="s">
        <v>660</v>
      </c>
    </row>
    <row r="25" spans="1:2" ht="13.5" customHeight="1" x14ac:dyDescent="0.15">
      <c r="B25" s="483"/>
    </row>
    <row r="26" spans="1:2" ht="22.5" customHeight="1" x14ac:dyDescent="0.15">
      <c r="B26" s="481" t="s">
        <v>661</v>
      </c>
    </row>
    <row r="27" spans="1:2" ht="22.5" customHeight="1" x14ac:dyDescent="0.15">
      <c r="B27" s="482" t="s">
        <v>659</v>
      </c>
    </row>
    <row r="28" spans="1:2" ht="22.5" customHeight="1" x14ac:dyDescent="0.15">
      <c r="B28" s="482" t="s">
        <v>662</v>
      </c>
    </row>
  </sheetData>
  <mergeCells count="19">
    <mergeCell ref="A20:B20"/>
    <mergeCell ref="A14:B14"/>
    <mergeCell ref="A15:B15"/>
    <mergeCell ref="A16:B16"/>
    <mergeCell ref="A17:B17"/>
    <mergeCell ref="A18:B18"/>
    <mergeCell ref="A19:B19"/>
    <mergeCell ref="A13:B13"/>
    <mergeCell ref="A1:B1"/>
    <mergeCell ref="A3:B3"/>
    <mergeCell ref="A4:B4"/>
    <mergeCell ref="A5:B5"/>
    <mergeCell ref="A6:B6"/>
    <mergeCell ref="A7:B7"/>
    <mergeCell ref="A8:B8"/>
    <mergeCell ref="A9:B9"/>
    <mergeCell ref="A10:B10"/>
    <mergeCell ref="A11:B11"/>
    <mergeCell ref="A12:B12"/>
  </mergeCells>
  <phoneticPr fontId="4"/>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zoomScaleNormal="100" zoomScaleSheetLayoutView="100" workbookViewId="0">
      <selection sqref="A1:XFD1048576"/>
    </sheetView>
  </sheetViews>
  <sheetFormatPr defaultColWidth="9" defaultRowHeight="18.75" x14ac:dyDescent="0.15"/>
  <cols>
    <col min="1" max="1" width="10.375" style="604" customWidth="1"/>
    <col min="2" max="2" width="15.25" style="604" customWidth="1"/>
    <col min="3" max="3" width="54.25" style="622" customWidth="1"/>
    <col min="4" max="16384" width="9" style="604"/>
  </cols>
  <sheetData>
    <row r="1" spans="1:4" ht="21.75" customHeight="1" x14ac:dyDescent="0.15">
      <c r="A1" s="1374" t="s">
        <v>986</v>
      </c>
      <c r="B1" s="1374"/>
      <c r="C1" s="1374"/>
      <c r="D1" s="1374"/>
    </row>
    <row r="2" spans="1:4" ht="15.75" customHeight="1" x14ac:dyDescent="0.15">
      <c r="A2" s="605"/>
      <c r="C2" s="606"/>
      <c r="D2" s="607" t="s">
        <v>987</v>
      </c>
    </row>
    <row r="3" spans="1:4" ht="15.75" customHeight="1" x14ac:dyDescent="0.15">
      <c r="A3" s="608"/>
      <c r="C3" s="609" t="s">
        <v>319</v>
      </c>
      <c r="D3" s="610">
        <v>200</v>
      </c>
    </row>
    <row r="4" spans="1:4" ht="15.75" customHeight="1" x14ac:dyDescent="0.15">
      <c r="A4" s="608"/>
      <c r="C4" s="609" t="s">
        <v>665</v>
      </c>
      <c r="D4" s="610">
        <v>300</v>
      </c>
    </row>
    <row r="5" spans="1:4" ht="24" customHeight="1" x14ac:dyDescent="0.15">
      <c r="A5" s="608" t="s">
        <v>666</v>
      </c>
      <c r="B5" s="605"/>
      <c r="C5" s="611"/>
      <c r="D5" s="612"/>
    </row>
    <row r="6" spans="1:4" ht="6.75" customHeight="1" x14ac:dyDescent="0.15">
      <c r="A6" s="608"/>
      <c r="B6" s="605"/>
      <c r="C6" s="611"/>
      <c r="D6" s="612"/>
    </row>
    <row r="7" spans="1:4" ht="21" customHeight="1" x14ac:dyDescent="0.15">
      <c r="A7" s="613" t="s">
        <v>988</v>
      </c>
      <c r="B7" s="605"/>
      <c r="C7" s="611"/>
      <c r="D7" s="612"/>
    </row>
    <row r="8" spans="1:4" ht="15.75" customHeight="1" x14ac:dyDescent="0.15">
      <c r="A8" s="1359" t="s">
        <v>989</v>
      </c>
      <c r="B8" s="1360"/>
      <c r="C8" s="614" t="s">
        <v>110</v>
      </c>
      <c r="D8" s="615" t="s">
        <v>987</v>
      </c>
    </row>
    <row r="9" spans="1:4" ht="15.75" customHeight="1" x14ac:dyDescent="0.15">
      <c r="A9" s="1375" t="s">
        <v>345</v>
      </c>
      <c r="B9" s="616" t="s">
        <v>673</v>
      </c>
      <c r="C9" s="616" t="s">
        <v>346</v>
      </c>
      <c r="D9" s="615">
        <v>1</v>
      </c>
    </row>
    <row r="10" spans="1:4" ht="15.75" customHeight="1" x14ac:dyDescent="0.15">
      <c r="A10" s="1376"/>
      <c r="B10" s="616" t="s">
        <v>190</v>
      </c>
      <c r="C10" s="616" t="s">
        <v>676</v>
      </c>
      <c r="D10" s="615">
        <v>2</v>
      </c>
    </row>
    <row r="11" spans="1:4" ht="15.75" customHeight="1" x14ac:dyDescent="0.15">
      <c r="A11" s="1377" t="s">
        <v>128</v>
      </c>
      <c r="B11" s="1378"/>
      <c r="C11" s="617" t="s">
        <v>990</v>
      </c>
      <c r="D11" s="615">
        <v>3</v>
      </c>
    </row>
    <row r="12" spans="1:4" ht="15.75" customHeight="1" x14ac:dyDescent="0.15">
      <c r="A12" s="1379" t="s">
        <v>196</v>
      </c>
      <c r="B12" s="1361" t="s">
        <v>679</v>
      </c>
      <c r="C12" s="616" t="s">
        <v>991</v>
      </c>
      <c r="D12" s="615">
        <v>4</v>
      </c>
    </row>
    <row r="13" spans="1:4" ht="15.75" customHeight="1" x14ac:dyDescent="0.15">
      <c r="A13" s="1379"/>
      <c r="B13" s="1361"/>
      <c r="C13" s="618" t="s">
        <v>992</v>
      </c>
      <c r="D13" s="615">
        <v>5</v>
      </c>
    </row>
    <row r="14" spans="1:4" ht="15.75" customHeight="1" x14ac:dyDescent="0.15">
      <c r="A14" s="1379"/>
      <c r="B14" s="1361"/>
      <c r="C14" s="619" t="s">
        <v>993</v>
      </c>
      <c r="D14" s="615">
        <v>6</v>
      </c>
    </row>
    <row r="15" spans="1:4" ht="15.75" customHeight="1" x14ac:dyDescent="0.15">
      <c r="A15" s="1379"/>
      <c r="B15" s="1361" t="s">
        <v>688</v>
      </c>
      <c r="C15" s="616" t="s">
        <v>689</v>
      </c>
      <c r="D15" s="615">
        <v>7</v>
      </c>
    </row>
    <row r="16" spans="1:4" ht="15.75" customHeight="1" x14ac:dyDescent="0.15">
      <c r="A16" s="1379"/>
      <c r="B16" s="1361"/>
      <c r="C16" s="616" t="s">
        <v>692</v>
      </c>
      <c r="D16" s="615">
        <v>8</v>
      </c>
    </row>
    <row r="17" spans="1:4" ht="15.75" customHeight="1" x14ac:dyDescent="0.15">
      <c r="A17" s="1379"/>
      <c r="B17" s="1361"/>
      <c r="C17" s="616" t="s">
        <v>994</v>
      </c>
      <c r="D17" s="615">
        <v>9</v>
      </c>
    </row>
    <row r="18" spans="1:4" ht="15.75" customHeight="1" x14ac:dyDescent="0.15">
      <c r="A18" s="1379"/>
      <c r="B18" s="1361" t="s">
        <v>699</v>
      </c>
      <c r="C18" s="619" t="s">
        <v>700</v>
      </c>
      <c r="D18" s="615">
        <v>10</v>
      </c>
    </row>
    <row r="19" spans="1:4" ht="15.75" customHeight="1" x14ac:dyDescent="0.15">
      <c r="A19" s="1379"/>
      <c r="B19" s="1361"/>
      <c r="C19" s="619" t="s">
        <v>702</v>
      </c>
      <c r="D19" s="615">
        <v>11</v>
      </c>
    </row>
    <row r="20" spans="1:4" ht="15.75" customHeight="1" x14ac:dyDescent="0.15">
      <c r="A20" s="1379"/>
      <c r="B20" s="1361"/>
      <c r="C20" s="619" t="s">
        <v>704</v>
      </c>
      <c r="D20" s="615">
        <v>12</v>
      </c>
    </row>
    <row r="21" spans="1:4" ht="15.75" customHeight="1" x14ac:dyDescent="0.15">
      <c r="A21" s="1379"/>
      <c r="B21" s="1361" t="s">
        <v>47</v>
      </c>
      <c r="C21" s="619" t="s">
        <v>705</v>
      </c>
      <c r="D21" s="615">
        <v>13</v>
      </c>
    </row>
    <row r="22" spans="1:4" ht="15.75" customHeight="1" x14ac:dyDescent="0.15">
      <c r="A22" s="1379"/>
      <c r="B22" s="1361"/>
      <c r="C22" s="619" t="s">
        <v>707</v>
      </c>
      <c r="D22" s="615">
        <v>14</v>
      </c>
    </row>
    <row r="23" spans="1:4" ht="15.75" customHeight="1" x14ac:dyDescent="0.15">
      <c r="A23" s="1375"/>
      <c r="B23" s="1361"/>
      <c r="C23" s="619" t="s">
        <v>995</v>
      </c>
      <c r="D23" s="615">
        <v>15</v>
      </c>
    </row>
    <row r="24" spans="1:4" ht="15.75" customHeight="1" x14ac:dyDescent="0.15">
      <c r="A24" s="620"/>
      <c r="B24" s="609" t="s">
        <v>145</v>
      </c>
      <c r="C24" s="609" t="s">
        <v>713</v>
      </c>
      <c r="D24" s="615">
        <v>16</v>
      </c>
    </row>
    <row r="25" spans="1:4" ht="15.75" customHeight="1" x14ac:dyDescent="0.15">
      <c r="A25" s="621"/>
      <c r="D25" s="623"/>
    </row>
    <row r="26" spans="1:4" ht="21.75" customHeight="1" x14ac:dyDescent="0.15">
      <c r="A26" s="613" t="s">
        <v>996</v>
      </c>
      <c r="B26" s="621"/>
      <c r="D26" s="623"/>
    </row>
    <row r="27" spans="1:4" ht="15.75" customHeight="1" x14ac:dyDescent="0.15">
      <c r="A27" s="1359" t="s">
        <v>989</v>
      </c>
      <c r="B27" s="1360"/>
      <c r="C27" s="614" t="s">
        <v>110</v>
      </c>
      <c r="D27" s="615" t="s">
        <v>987</v>
      </c>
    </row>
    <row r="28" spans="1:4" ht="15.75" customHeight="1" x14ac:dyDescent="0.15">
      <c r="A28" s="1377" t="s">
        <v>997</v>
      </c>
      <c r="B28" s="1378"/>
      <c r="C28" s="624" t="s">
        <v>719</v>
      </c>
      <c r="D28" s="607">
        <v>17</v>
      </c>
    </row>
    <row r="29" spans="1:4" ht="15.75" customHeight="1" x14ac:dyDescent="0.15">
      <c r="A29" s="1377"/>
      <c r="B29" s="1378"/>
      <c r="C29" s="624" t="s">
        <v>721</v>
      </c>
      <c r="D29" s="607">
        <v>18</v>
      </c>
    </row>
    <row r="30" spans="1:4" ht="15.75" customHeight="1" x14ac:dyDescent="0.15">
      <c r="A30" s="1377"/>
      <c r="B30" s="1378"/>
      <c r="C30" s="624" t="s">
        <v>723</v>
      </c>
      <c r="D30" s="607">
        <v>19</v>
      </c>
    </row>
    <row r="31" spans="1:4" ht="15.75" customHeight="1" x14ac:dyDescent="0.15">
      <c r="A31" s="1377"/>
      <c r="B31" s="1378"/>
      <c r="C31" s="624" t="s">
        <v>725</v>
      </c>
      <c r="D31" s="607">
        <v>20</v>
      </c>
    </row>
    <row r="32" spans="1:4" ht="15.75" customHeight="1" x14ac:dyDescent="0.15">
      <c r="A32" s="1377"/>
      <c r="B32" s="1378"/>
      <c r="C32" s="624" t="s">
        <v>727</v>
      </c>
      <c r="D32" s="607">
        <v>21</v>
      </c>
    </row>
    <row r="33" spans="1:4" ht="15.75" customHeight="1" x14ac:dyDescent="0.15">
      <c r="A33" s="1377"/>
      <c r="B33" s="1378"/>
      <c r="C33" s="624" t="s">
        <v>729</v>
      </c>
      <c r="D33" s="607">
        <v>22</v>
      </c>
    </row>
    <row r="34" spans="1:4" ht="15.75" customHeight="1" x14ac:dyDescent="0.15">
      <c r="A34" s="1377"/>
      <c r="B34" s="1378"/>
      <c r="C34" s="624" t="s">
        <v>731</v>
      </c>
      <c r="D34" s="607">
        <v>23</v>
      </c>
    </row>
    <row r="35" spans="1:4" ht="7.5" customHeight="1" x14ac:dyDescent="0.15">
      <c r="A35" s="605"/>
      <c r="B35" s="605"/>
      <c r="C35" s="611"/>
      <c r="D35" s="612"/>
    </row>
    <row r="36" spans="1:4" ht="24" customHeight="1" x14ac:dyDescent="0.15">
      <c r="A36" s="608" t="s">
        <v>732</v>
      </c>
      <c r="B36" s="605"/>
      <c r="C36" s="611"/>
      <c r="D36" s="612"/>
    </row>
    <row r="37" spans="1:4" ht="9" customHeight="1" x14ac:dyDescent="0.15">
      <c r="A37" s="608"/>
      <c r="B37" s="605"/>
      <c r="C37" s="611"/>
      <c r="D37" s="612"/>
    </row>
    <row r="38" spans="1:4" ht="18.75" customHeight="1" x14ac:dyDescent="0.15">
      <c r="A38" s="625" t="s">
        <v>998</v>
      </c>
      <c r="B38" s="605"/>
      <c r="C38" s="611"/>
      <c r="D38" s="612"/>
    </row>
    <row r="39" spans="1:4" ht="15.75" customHeight="1" x14ac:dyDescent="0.15">
      <c r="A39" s="1359" t="s">
        <v>989</v>
      </c>
      <c r="B39" s="1360"/>
      <c r="C39" s="614" t="s">
        <v>110</v>
      </c>
      <c r="D39" s="607" t="s">
        <v>987</v>
      </c>
    </row>
    <row r="40" spans="1:4" ht="15.75" customHeight="1" x14ac:dyDescent="0.15">
      <c r="A40" s="1354" t="s">
        <v>411</v>
      </c>
      <c r="B40" s="1351" t="s">
        <v>735</v>
      </c>
      <c r="C40" s="619" t="s">
        <v>736</v>
      </c>
      <c r="D40" s="607">
        <v>24</v>
      </c>
    </row>
    <row r="41" spans="1:4" ht="15.75" customHeight="1" x14ac:dyDescent="0.15">
      <c r="A41" s="1355"/>
      <c r="B41" s="1352"/>
      <c r="C41" s="626" t="s">
        <v>739</v>
      </c>
      <c r="D41" s="607">
        <v>25</v>
      </c>
    </row>
    <row r="42" spans="1:4" ht="15.75" customHeight="1" x14ac:dyDescent="0.15">
      <c r="A42" s="1355"/>
      <c r="B42" s="1352"/>
      <c r="C42" s="619" t="s">
        <v>742</v>
      </c>
      <c r="D42" s="607">
        <v>26</v>
      </c>
    </row>
    <row r="43" spans="1:4" ht="15.75" customHeight="1" x14ac:dyDescent="0.15">
      <c r="A43" s="1355"/>
      <c r="B43" s="1352"/>
      <c r="C43" s="619" t="s">
        <v>745</v>
      </c>
      <c r="D43" s="607">
        <v>27</v>
      </c>
    </row>
    <row r="44" spans="1:4" ht="15.75" customHeight="1" x14ac:dyDescent="0.15">
      <c r="A44" s="1356"/>
      <c r="B44" s="627" t="s">
        <v>190</v>
      </c>
      <c r="C44" s="628" t="s">
        <v>676</v>
      </c>
      <c r="D44" s="607">
        <v>28</v>
      </c>
    </row>
    <row r="45" spans="1:4" ht="15.75" customHeight="1" x14ac:dyDescent="0.15">
      <c r="A45" s="1372" t="s">
        <v>128</v>
      </c>
      <c r="B45" s="1373"/>
      <c r="C45" s="628" t="s">
        <v>748</v>
      </c>
      <c r="D45" s="607">
        <v>29</v>
      </c>
    </row>
    <row r="46" spans="1:4" ht="15.75" customHeight="1" x14ac:dyDescent="0.15">
      <c r="A46" s="1361" t="s">
        <v>196</v>
      </c>
      <c r="B46" s="619" t="s">
        <v>361</v>
      </c>
      <c r="C46" s="629" t="s">
        <v>752</v>
      </c>
      <c r="D46" s="607">
        <v>30</v>
      </c>
    </row>
    <row r="47" spans="1:4" ht="15.75" customHeight="1" x14ac:dyDescent="0.15">
      <c r="A47" s="1361"/>
      <c r="B47" s="619" t="s">
        <v>45</v>
      </c>
      <c r="C47" s="616" t="s">
        <v>760</v>
      </c>
      <c r="D47" s="607">
        <v>31</v>
      </c>
    </row>
    <row r="48" spans="1:4" ht="15.75" customHeight="1" x14ac:dyDescent="0.15">
      <c r="A48" s="1361"/>
      <c r="B48" s="619" t="s">
        <v>46</v>
      </c>
      <c r="C48" s="616" t="s">
        <v>777</v>
      </c>
      <c r="D48" s="607">
        <v>32</v>
      </c>
    </row>
    <row r="49" spans="1:4" ht="15.75" customHeight="1" x14ac:dyDescent="0.15">
      <c r="A49" s="1361"/>
      <c r="B49" s="619" t="s">
        <v>47</v>
      </c>
      <c r="C49" s="616" t="s">
        <v>786</v>
      </c>
      <c r="D49" s="607">
        <v>33</v>
      </c>
    </row>
    <row r="50" spans="1:4" ht="15.75" customHeight="1" x14ac:dyDescent="0.15">
      <c r="A50" s="605"/>
      <c r="B50" s="605"/>
      <c r="C50" s="611"/>
      <c r="D50" s="630"/>
    </row>
    <row r="51" spans="1:4" ht="25.5" customHeight="1" x14ac:dyDescent="0.15">
      <c r="A51" s="613" t="s">
        <v>999</v>
      </c>
      <c r="B51" s="605"/>
      <c r="C51" s="631"/>
      <c r="D51" s="612"/>
    </row>
    <row r="52" spans="1:4" ht="17.25" customHeight="1" x14ac:dyDescent="0.15">
      <c r="A52" s="1364" t="s">
        <v>989</v>
      </c>
      <c r="B52" s="1368"/>
      <c r="C52" s="1362" t="s">
        <v>110</v>
      </c>
      <c r="D52" s="1366" t="s">
        <v>1000</v>
      </c>
    </row>
    <row r="53" spans="1:4" ht="17.25" customHeight="1" x14ac:dyDescent="0.15">
      <c r="A53" s="632"/>
      <c r="B53" s="614" t="s">
        <v>796</v>
      </c>
      <c r="C53" s="1369"/>
      <c r="D53" s="1367"/>
    </row>
    <row r="54" spans="1:4" ht="17.25" customHeight="1" x14ac:dyDescent="0.15">
      <c r="A54" s="1361" t="s">
        <v>190</v>
      </c>
      <c r="B54" s="609" t="s">
        <v>797</v>
      </c>
      <c r="C54" s="627" t="s">
        <v>798</v>
      </c>
      <c r="D54" s="607">
        <v>34</v>
      </c>
    </row>
    <row r="55" spans="1:4" ht="17.25" customHeight="1" x14ac:dyDescent="0.15">
      <c r="A55" s="1361"/>
      <c r="B55" s="609" t="s">
        <v>800</v>
      </c>
      <c r="C55" s="627" t="s">
        <v>801</v>
      </c>
      <c r="D55" s="607">
        <v>35</v>
      </c>
    </row>
    <row r="56" spans="1:4" ht="34.5" customHeight="1" x14ac:dyDescent="0.15">
      <c r="A56" s="1361"/>
      <c r="B56" s="606" t="s">
        <v>1001</v>
      </c>
      <c r="C56" s="627" t="s">
        <v>1002</v>
      </c>
      <c r="D56" s="607">
        <v>36</v>
      </c>
    </row>
    <row r="57" spans="1:4" ht="32.25" customHeight="1" x14ac:dyDescent="0.15">
      <c r="A57" s="1361"/>
      <c r="B57" s="633" t="s">
        <v>1003</v>
      </c>
      <c r="C57" s="627" t="s">
        <v>1004</v>
      </c>
      <c r="D57" s="607">
        <v>37</v>
      </c>
    </row>
    <row r="58" spans="1:4" ht="17.25" customHeight="1" x14ac:dyDescent="0.15">
      <c r="A58" s="1361"/>
      <c r="B58" s="609" t="s">
        <v>811</v>
      </c>
      <c r="C58" s="627" t="s">
        <v>812</v>
      </c>
      <c r="D58" s="607">
        <v>38</v>
      </c>
    </row>
    <row r="59" spans="1:4" ht="17.25" customHeight="1" x14ac:dyDescent="0.15">
      <c r="A59" s="1361" t="s">
        <v>196</v>
      </c>
      <c r="B59" s="1370" t="s">
        <v>797</v>
      </c>
      <c r="C59" s="627" t="s">
        <v>814</v>
      </c>
      <c r="D59" s="607">
        <v>39</v>
      </c>
    </row>
    <row r="60" spans="1:4" ht="17.25" customHeight="1" x14ac:dyDescent="0.15">
      <c r="A60" s="1361"/>
      <c r="B60" s="1370"/>
      <c r="C60" s="627" t="s">
        <v>816</v>
      </c>
      <c r="D60" s="607">
        <v>40</v>
      </c>
    </row>
    <row r="61" spans="1:4" ht="17.25" customHeight="1" x14ac:dyDescent="0.15">
      <c r="A61" s="1361"/>
      <c r="B61" s="1370"/>
      <c r="C61" s="627" t="s">
        <v>818</v>
      </c>
      <c r="D61" s="607">
        <v>41</v>
      </c>
    </row>
    <row r="62" spans="1:4" ht="17.25" customHeight="1" x14ac:dyDescent="0.15">
      <c r="A62" s="1361"/>
      <c r="B62" s="1370" t="s">
        <v>430</v>
      </c>
      <c r="C62" s="627" t="s">
        <v>824</v>
      </c>
      <c r="D62" s="607">
        <v>42</v>
      </c>
    </row>
    <row r="63" spans="1:4" ht="17.25" customHeight="1" x14ac:dyDescent="0.15">
      <c r="A63" s="1361"/>
      <c r="B63" s="1370"/>
      <c r="C63" s="627" t="s">
        <v>826</v>
      </c>
      <c r="D63" s="607">
        <v>43</v>
      </c>
    </row>
    <row r="64" spans="1:4" ht="17.25" customHeight="1" x14ac:dyDescent="0.15">
      <c r="A64" s="1361"/>
      <c r="B64" s="1370"/>
      <c r="C64" s="627" t="s">
        <v>830</v>
      </c>
      <c r="D64" s="607">
        <v>44</v>
      </c>
    </row>
    <row r="65" spans="1:4" ht="17.25" customHeight="1" x14ac:dyDescent="0.15">
      <c r="A65" s="1361"/>
      <c r="B65" s="1361" t="s">
        <v>1001</v>
      </c>
      <c r="C65" s="627" t="s">
        <v>836</v>
      </c>
      <c r="D65" s="607">
        <v>45</v>
      </c>
    </row>
    <row r="66" spans="1:4" ht="17.25" customHeight="1" x14ac:dyDescent="0.15">
      <c r="A66" s="1361"/>
      <c r="B66" s="1361"/>
      <c r="C66" s="627" t="s">
        <v>839</v>
      </c>
      <c r="D66" s="607">
        <v>46</v>
      </c>
    </row>
    <row r="67" spans="1:4" ht="17.25" customHeight="1" x14ac:dyDescent="0.15">
      <c r="A67" s="1361"/>
      <c r="B67" s="1361"/>
      <c r="C67" s="627" t="s">
        <v>841</v>
      </c>
      <c r="D67" s="607">
        <v>47</v>
      </c>
    </row>
    <row r="68" spans="1:4" ht="17.25" customHeight="1" x14ac:dyDescent="0.15">
      <c r="A68" s="1361"/>
      <c r="B68" s="1371" t="s">
        <v>1003</v>
      </c>
      <c r="C68" s="627" t="s">
        <v>845</v>
      </c>
      <c r="D68" s="607">
        <v>48</v>
      </c>
    </row>
    <row r="69" spans="1:4" ht="17.25" customHeight="1" x14ac:dyDescent="0.15">
      <c r="A69" s="1361"/>
      <c r="B69" s="1371"/>
      <c r="C69" s="627" t="s">
        <v>1005</v>
      </c>
      <c r="D69" s="607">
        <v>49</v>
      </c>
    </row>
    <row r="70" spans="1:4" ht="17.25" customHeight="1" x14ac:dyDescent="0.15">
      <c r="A70" s="1361"/>
      <c r="B70" s="616" t="s">
        <v>811</v>
      </c>
      <c r="C70" s="627" t="s">
        <v>850</v>
      </c>
      <c r="D70" s="607">
        <v>50</v>
      </c>
    </row>
    <row r="71" spans="1:4" ht="17.25" customHeight="1" x14ac:dyDescent="0.15">
      <c r="A71" s="1357" t="s">
        <v>199</v>
      </c>
      <c r="B71" s="1358"/>
      <c r="C71" s="609" t="s">
        <v>852</v>
      </c>
      <c r="D71" s="607">
        <v>51</v>
      </c>
    </row>
    <row r="72" spans="1:4" ht="17.25" customHeight="1" x14ac:dyDescent="0.15">
      <c r="A72" s="605"/>
      <c r="B72" s="605"/>
      <c r="C72" s="611"/>
      <c r="D72" s="630"/>
    </row>
    <row r="73" spans="1:4" ht="17.25" customHeight="1" x14ac:dyDescent="0.15">
      <c r="A73" s="613" t="s">
        <v>1006</v>
      </c>
      <c r="B73" s="634"/>
      <c r="C73" s="611"/>
      <c r="D73" s="630"/>
    </row>
    <row r="74" spans="1:4" ht="17.25" customHeight="1" x14ac:dyDescent="0.15">
      <c r="A74" s="1359" t="s">
        <v>989</v>
      </c>
      <c r="B74" s="1360"/>
      <c r="C74" s="614" t="s">
        <v>110</v>
      </c>
      <c r="D74" s="607" t="s">
        <v>987</v>
      </c>
    </row>
    <row r="75" spans="1:4" ht="17.25" customHeight="1" x14ac:dyDescent="0.15">
      <c r="A75" s="1361" t="s">
        <v>1007</v>
      </c>
      <c r="B75" s="1361"/>
      <c r="C75" s="609" t="s">
        <v>861</v>
      </c>
      <c r="D75" s="607">
        <v>52</v>
      </c>
    </row>
    <row r="76" spans="1:4" ht="17.25" customHeight="1" x14ac:dyDescent="0.15">
      <c r="A76" s="1361"/>
      <c r="B76" s="1361"/>
      <c r="C76" s="609" t="s">
        <v>863</v>
      </c>
      <c r="D76" s="607">
        <v>53</v>
      </c>
    </row>
    <row r="77" spans="1:4" ht="17.25" customHeight="1" x14ac:dyDescent="0.15">
      <c r="A77" s="1361"/>
      <c r="B77" s="1361"/>
      <c r="C77" s="609" t="s">
        <v>865</v>
      </c>
      <c r="D77" s="607">
        <v>54</v>
      </c>
    </row>
    <row r="78" spans="1:4" ht="17.25" customHeight="1" x14ac:dyDescent="0.15">
      <c r="A78" s="1361"/>
      <c r="B78" s="1361"/>
      <c r="C78" s="609" t="s">
        <v>867</v>
      </c>
      <c r="D78" s="607">
        <v>55</v>
      </c>
    </row>
    <row r="79" spans="1:4" ht="17.25" customHeight="1" x14ac:dyDescent="0.15">
      <c r="A79" s="1361"/>
      <c r="B79" s="1361"/>
      <c r="C79" s="609" t="s">
        <v>869</v>
      </c>
      <c r="D79" s="607">
        <v>56</v>
      </c>
    </row>
    <row r="80" spans="1:4" ht="17.25" customHeight="1" x14ac:dyDescent="0.15">
      <c r="A80" s="1361"/>
      <c r="B80" s="1361"/>
      <c r="C80" s="609" t="s">
        <v>1008</v>
      </c>
      <c r="D80" s="607">
        <v>57</v>
      </c>
    </row>
    <row r="81" spans="1:4" ht="17.25" customHeight="1" x14ac:dyDescent="0.15">
      <c r="A81" s="1361"/>
      <c r="B81" s="1361"/>
      <c r="C81" s="609" t="s">
        <v>1009</v>
      </c>
      <c r="D81" s="607">
        <v>58</v>
      </c>
    </row>
    <row r="82" spans="1:4" ht="17.25" customHeight="1" x14ac:dyDescent="0.15">
      <c r="A82" s="1361"/>
      <c r="B82" s="1361"/>
      <c r="C82" s="609" t="s">
        <v>240</v>
      </c>
      <c r="D82" s="607">
        <v>59</v>
      </c>
    </row>
    <row r="83" spans="1:4" ht="17.25" customHeight="1" x14ac:dyDescent="0.15">
      <c r="A83" s="1361"/>
      <c r="B83" s="1361"/>
      <c r="C83" s="637" t="s">
        <v>1010</v>
      </c>
      <c r="D83" s="607">
        <v>60</v>
      </c>
    </row>
    <row r="84" spans="1:4" ht="17.25" customHeight="1" x14ac:dyDescent="0.15">
      <c r="A84" s="605"/>
      <c r="B84" s="605"/>
      <c r="C84" s="611"/>
      <c r="D84" s="612"/>
    </row>
    <row r="85" spans="1:4" ht="30.75" customHeight="1" x14ac:dyDescent="0.15">
      <c r="A85" s="608" t="s">
        <v>876</v>
      </c>
      <c r="B85" s="605"/>
      <c r="C85" s="611"/>
      <c r="D85" s="612"/>
    </row>
    <row r="86" spans="1:4" ht="7.5" customHeight="1" x14ac:dyDescent="0.15">
      <c r="A86" s="605"/>
      <c r="B86" s="605"/>
      <c r="C86" s="611"/>
      <c r="D86" s="612"/>
    </row>
    <row r="87" spans="1:4" ht="17.25" customHeight="1" x14ac:dyDescent="0.15">
      <c r="A87" s="1362" t="s">
        <v>536</v>
      </c>
      <c r="B87" s="1363"/>
      <c r="C87" s="1364" t="s">
        <v>110</v>
      </c>
      <c r="D87" s="1366" t="s">
        <v>987</v>
      </c>
    </row>
    <row r="88" spans="1:4" ht="17.25" customHeight="1" x14ac:dyDescent="0.15">
      <c r="A88" s="635"/>
      <c r="B88" s="614" t="s">
        <v>213</v>
      </c>
      <c r="C88" s="1365"/>
      <c r="D88" s="1367"/>
    </row>
    <row r="89" spans="1:4" ht="17.25" customHeight="1" x14ac:dyDescent="0.15">
      <c r="A89" s="1351" t="s">
        <v>196</v>
      </c>
      <c r="B89" s="1354" t="s">
        <v>45</v>
      </c>
      <c r="C89" s="616" t="s">
        <v>878</v>
      </c>
      <c r="D89" s="615">
        <v>61</v>
      </c>
    </row>
    <row r="90" spans="1:4" ht="17.25" customHeight="1" x14ac:dyDescent="0.15">
      <c r="A90" s="1352"/>
      <c r="B90" s="1355"/>
      <c r="C90" s="636" t="s">
        <v>886</v>
      </c>
      <c r="D90" s="615">
        <v>62</v>
      </c>
    </row>
    <row r="91" spans="1:4" ht="17.25" customHeight="1" x14ac:dyDescent="0.15">
      <c r="A91" s="1352"/>
      <c r="B91" s="1354" t="s">
        <v>46</v>
      </c>
      <c r="C91" s="636" t="s">
        <v>891</v>
      </c>
      <c r="D91" s="615">
        <v>63</v>
      </c>
    </row>
    <row r="92" spans="1:4" ht="17.25" customHeight="1" x14ac:dyDescent="0.15">
      <c r="A92" s="1352"/>
      <c r="B92" s="1355"/>
      <c r="C92" s="609" t="s">
        <v>895</v>
      </c>
      <c r="D92" s="615">
        <v>64</v>
      </c>
    </row>
    <row r="93" spans="1:4" ht="17.25" customHeight="1" x14ac:dyDescent="0.15">
      <c r="A93" s="1352"/>
      <c r="B93" s="1354" t="s">
        <v>47</v>
      </c>
      <c r="C93" s="618" t="s">
        <v>899</v>
      </c>
      <c r="D93" s="615">
        <v>65</v>
      </c>
    </row>
    <row r="94" spans="1:4" ht="17.25" customHeight="1" x14ac:dyDescent="0.15">
      <c r="A94" s="1353"/>
      <c r="B94" s="1356"/>
      <c r="C94" s="609" t="s">
        <v>904</v>
      </c>
      <c r="D94" s="615">
        <v>66</v>
      </c>
    </row>
  </sheetData>
  <mergeCells count="35">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 ref="C87:C88"/>
    <mergeCell ref="D87:D88"/>
    <mergeCell ref="A46:A49"/>
    <mergeCell ref="A52:B52"/>
    <mergeCell ref="C52:C53"/>
    <mergeCell ref="D52:D53"/>
    <mergeCell ref="A54:A58"/>
    <mergeCell ref="A59:A70"/>
    <mergeCell ref="B59:B61"/>
    <mergeCell ref="B62:B64"/>
    <mergeCell ref="B65:B67"/>
    <mergeCell ref="B68:B69"/>
    <mergeCell ref="A89:A94"/>
    <mergeCell ref="B89:B90"/>
    <mergeCell ref="B91:B92"/>
    <mergeCell ref="B93:B94"/>
    <mergeCell ref="A71:B71"/>
    <mergeCell ref="A74:B74"/>
    <mergeCell ref="A75:B83"/>
    <mergeCell ref="A87:B87"/>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sqref="A1:XFD1048576"/>
    </sheetView>
  </sheetViews>
  <sheetFormatPr defaultColWidth="9" defaultRowHeight="13.5" x14ac:dyDescent="0.15"/>
  <cols>
    <col min="1" max="1" width="17.375" style="484" customWidth="1"/>
    <col min="2" max="2" width="20.875" style="484" customWidth="1"/>
    <col min="3" max="3" width="27.125" style="484" customWidth="1"/>
    <col min="4" max="4" width="51.75" style="485" customWidth="1"/>
    <col min="5" max="5" width="17.125" style="484" bestFit="1" customWidth="1"/>
    <col min="6" max="6" width="95.375" style="484" customWidth="1"/>
    <col min="7" max="16384" width="9" style="484"/>
  </cols>
  <sheetData>
    <row r="1" spans="1:6" ht="31.5" customHeight="1" x14ac:dyDescent="0.15">
      <c r="A1" s="1380" t="s">
        <v>663</v>
      </c>
      <c r="B1" s="1380"/>
      <c r="C1" s="1380"/>
      <c r="D1" s="1380"/>
      <c r="E1" s="1380"/>
      <c r="F1" s="1380"/>
    </row>
    <row r="2" spans="1:6" ht="22.5" customHeight="1" x14ac:dyDescent="0.15"/>
    <row r="3" spans="1:6" ht="19.5" customHeight="1" x14ac:dyDescent="0.15">
      <c r="B3" s="486"/>
      <c r="D3" s="487"/>
      <c r="E3" s="488" t="s">
        <v>664</v>
      </c>
    </row>
    <row r="4" spans="1:6" ht="19.5" customHeight="1" x14ac:dyDescent="0.15">
      <c r="B4" s="489"/>
      <c r="D4" s="487" t="s">
        <v>319</v>
      </c>
      <c r="E4" s="490">
        <v>200</v>
      </c>
    </row>
    <row r="5" spans="1:6" ht="19.5" customHeight="1" x14ac:dyDescent="0.15">
      <c r="B5" s="489"/>
      <c r="D5" s="487" t="s">
        <v>665</v>
      </c>
      <c r="E5" s="490">
        <v>300</v>
      </c>
    </row>
    <row r="6" spans="1:6" ht="19.5" customHeight="1" x14ac:dyDescent="0.15">
      <c r="A6" s="491" t="s">
        <v>666</v>
      </c>
      <c r="B6" s="492"/>
      <c r="C6" s="493"/>
      <c r="D6" s="494"/>
      <c r="E6" s="495"/>
      <c r="F6" s="492"/>
    </row>
    <row r="7" spans="1:6" ht="19.5" customHeight="1" x14ac:dyDescent="0.15">
      <c r="A7" s="496" t="s">
        <v>667</v>
      </c>
      <c r="B7" s="492"/>
      <c r="C7" s="493"/>
      <c r="D7" s="494"/>
      <c r="E7" s="495"/>
      <c r="F7" s="492"/>
    </row>
    <row r="8" spans="1:6" ht="19.5" customHeight="1" x14ac:dyDescent="0.15">
      <c r="A8" s="497" t="s">
        <v>307</v>
      </c>
      <c r="B8" s="1381" t="s">
        <v>668</v>
      </c>
      <c r="C8" s="1382"/>
      <c r="D8" s="498" t="s">
        <v>110</v>
      </c>
      <c r="E8" s="499" t="s">
        <v>669</v>
      </c>
      <c r="F8" s="497" t="s">
        <v>670</v>
      </c>
    </row>
    <row r="9" spans="1:6" ht="19.5" customHeight="1" x14ac:dyDescent="0.15">
      <c r="A9" s="1383" t="s">
        <v>671</v>
      </c>
      <c r="B9" s="1384" t="s">
        <v>672</v>
      </c>
      <c r="C9" s="1386" t="s">
        <v>673</v>
      </c>
      <c r="D9" s="1388" t="s">
        <v>346</v>
      </c>
      <c r="E9" s="1390">
        <v>1</v>
      </c>
      <c r="F9" s="500" t="s">
        <v>674</v>
      </c>
    </row>
    <row r="10" spans="1:6" ht="19.5" customHeight="1" x14ac:dyDescent="0.15">
      <c r="A10" s="1383"/>
      <c r="B10" s="1385"/>
      <c r="C10" s="1387"/>
      <c r="D10" s="1389"/>
      <c r="E10" s="1391"/>
      <c r="F10" s="501" t="s">
        <v>675</v>
      </c>
    </row>
    <row r="11" spans="1:6" ht="19.5" customHeight="1" x14ac:dyDescent="0.15">
      <c r="A11" s="1383"/>
      <c r="B11" s="1385"/>
      <c r="C11" s="502" t="s">
        <v>190</v>
      </c>
      <c r="D11" s="503" t="s">
        <v>676</v>
      </c>
      <c r="E11" s="504">
        <v>2</v>
      </c>
      <c r="F11" s="505" t="s">
        <v>676</v>
      </c>
    </row>
    <row r="12" spans="1:6" ht="40.5" customHeight="1" x14ac:dyDescent="0.15">
      <c r="A12" s="1383"/>
      <c r="B12" s="1392" t="s">
        <v>128</v>
      </c>
      <c r="C12" s="1393"/>
      <c r="D12" s="502" t="s">
        <v>677</v>
      </c>
      <c r="E12" s="504">
        <v>3</v>
      </c>
      <c r="F12" s="506" t="s">
        <v>678</v>
      </c>
    </row>
    <row r="13" spans="1:6" ht="19.5" customHeight="1" x14ac:dyDescent="0.15">
      <c r="A13" s="1383"/>
      <c r="B13" s="1394" t="s">
        <v>196</v>
      </c>
      <c r="C13" s="1396" t="s">
        <v>679</v>
      </c>
      <c r="D13" s="503" t="s">
        <v>680</v>
      </c>
      <c r="E13" s="504">
        <v>4</v>
      </c>
      <c r="F13" s="505" t="s">
        <v>681</v>
      </c>
    </row>
    <row r="14" spans="1:6" ht="19.5" customHeight="1" x14ac:dyDescent="0.15">
      <c r="A14" s="1383"/>
      <c r="B14" s="1385"/>
      <c r="C14" s="1397"/>
      <c r="D14" s="1403" t="s">
        <v>682</v>
      </c>
      <c r="E14" s="1390">
        <v>5</v>
      </c>
      <c r="F14" s="500" t="s">
        <v>683</v>
      </c>
    </row>
    <row r="15" spans="1:6" ht="19.5" customHeight="1" x14ac:dyDescent="0.15">
      <c r="A15" s="1383"/>
      <c r="B15" s="1385"/>
      <c r="C15" s="1397"/>
      <c r="D15" s="1404"/>
      <c r="E15" s="1391"/>
      <c r="F15" s="501" t="s">
        <v>684</v>
      </c>
    </row>
    <row r="16" spans="1:6" ht="19.5" customHeight="1" x14ac:dyDescent="0.15">
      <c r="A16" s="1383"/>
      <c r="B16" s="1385"/>
      <c r="C16" s="1397"/>
      <c r="D16" s="1388" t="s">
        <v>685</v>
      </c>
      <c r="E16" s="1390">
        <v>6</v>
      </c>
      <c r="F16" s="507" t="s">
        <v>686</v>
      </c>
    </row>
    <row r="17" spans="1:6" ht="19.5" customHeight="1" x14ac:dyDescent="0.15">
      <c r="A17" s="1383"/>
      <c r="B17" s="1385"/>
      <c r="C17" s="1398"/>
      <c r="D17" s="1389"/>
      <c r="E17" s="1391"/>
      <c r="F17" s="508" t="s">
        <v>687</v>
      </c>
    </row>
    <row r="18" spans="1:6" ht="19.5" customHeight="1" x14ac:dyDescent="0.15">
      <c r="A18" s="1383"/>
      <c r="B18" s="1385"/>
      <c r="C18" s="1396" t="s">
        <v>688</v>
      </c>
      <c r="D18" s="1403" t="s">
        <v>689</v>
      </c>
      <c r="E18" s="1390">
        <v>7</v>
      </c>
      <c r="F18" s="500" t="s">
        <v>690</v>
      </c>
    </row>
    <row r="19" spans="1:6" ht="19.5" customHeight="1" x14ac:dyDescent="0.15">
      <c r="A19" s="1383"/>
      <c r="B19" s="1385"/>
      <c r="C19" s="1397"/>
      <c r="D19" s="1404"/>
      <c r="E19" s="1391"/>
      <c r="F19" s="501" t="s">
        <v>691</v>
      </c>
    </row>
    <row r="20" spans="1:6" ht="19.5" customHeight="1" x14ac:dyDescent="0.15">
      <c r="A20" s="1383"/>
      <c r="B20" s="1385"/>
      <c r="C20" s="1397"/>
      <c r="D20" s="1388" t="s">
        <v>692</v>
      </c>
      <c r="E20" s="1390">
        <v>8</v>
      </c>
      <c r="F20" s="507" t="s">
        <v>693</v>
      </c>
    </row>
    <row r="21" spans="1:6" ht="19.5" customHeight="1" x14ac:dyDescent="0.15">
      <c r="A21" s="1383"/>
      <c r="B21" s="1385"/>
      <c r="C21" s="1397"/>
      <c r="D21" s="1389"/>
      <c r="E21" s="1391"/>
      <c r="F21" s="508" t="s">
        <v>694</v>
      </c>
    </row>
    <row r="22" spans="1:6" ht="19.5" customHeight="1" x14ac:dyDescent="0.15">
      <c r="A22" s="1383"/>
      <c r="B22" s="1385"/>
      <c r="C22" s="1397"/>
      <c r="D22" s="1388" t="s">
        <v>695</v>
      </c>
      <c r="E22" s="1390">
        <v>9</v>
      </c>
      <c r="F22" s="500" t="s">
        <v>696</v>
      </c>
    </row>
    <row r="23" spans="1:6" ht="19.5" customHeight="1" x14ac:dyDescent="0.15">
      <c r="A23" s="1383"/>
      <c r="B23" s="1385"/>
      <c r="C23" s="1397"/>
      <c r="D23" s="1400"/>
      <c r="E23" s="1399"/>
      <c r="F23" s="509" t="s">
        <v>697</v>
      </c>
    </row>
    <row r="24" spans="1:6" ht="19.5" customHeight="1" x14ac:dyDescent="0.15">
      <c r="A24" s="1383"/>
      <c r="B24" s="1385"/>
      <c r="C24" s="1398"/>
      <c r="D24" s="1389"/>
      <c r="E24" s="1391"/>
      <c r="F24" s="501" t="s">
        <v>698</v>
      </c>
    </row>
    <row r="25" spans="1:6" ht="19.5" customHeight="1" x14ac:dyDescent="0.15">
      <c r="A25" s="1383"/>
      <c r="B25" s="1385"/>
      <c r="C25" s="1393" t="s">
        <v>699</v>
      </c>
      <c r="D25" s="510" t="s">
        <v>700</v>
      </c>
      <c r="E25" s="504">
        <v>10</v>
      </c>
      <c r="F25" s="505" t="s">
        <v>701</v>
      </c>
    </row>
    <row r="26" spans="1:6" ht="19.5" customHeight="1" x14ac:dyDescent="0.15">
      <c r="A26" s="1383"/>
      <c r="B26" s="1385"/>
      <c r="C26" s="1393"/>
      <c r="D26" s="510" t="s">
        <v>702</v>
      </c>
      <c r="E26" s="504">
        <v>11</v>
      </c>
      <c r="F26" s="511" t="s">
        <v>703</v>
      </c>
    </row>
    <row r="27" spans="1:6" ht="19.5" customHeight="1" x14ac:dyDescent="0.15">
      <c r="A27" s="1383"/>
      <c r="B27" s="1385"/>
      <c r="C27" s="1393"/>
      <c r="D27" s="510" t="s">
        <v>704</v>
      </c>
      <c r="E27" s="504">
        <v>12</v>
      </c>
      <c r="F27" s="505" t="s">
        <v>704</v>
      </c>
    </row>
    <row r="28" spans="1:6" ht="19.5" customHeight="1" x14ac:dyDescent="0.15">
      <c r="A28" s="1383"/>
      <c r="B28" s="1385"/>
      <c r="C28" s="1396" t="s">
        <v>47</v>
      </c>
      <c r="D28" s="510" t="s">
        <v>705</v>
      </c>
      <c r="E28" s="504">
        <v>13</v>
      </c>
      <c r="F28" s="511" t="s">
        <v>706</v>
      </c>
    </row>
    <row r="29" spans="1:6" ht="19.5" customHeight="1" x14ac:dyDescent="0.15">
      <c r="A29" s="1383"/>
      <c r="B29" s="1385"/>
      <c r="C29" s="1397"/>
      <c r="D29" s="510" t="s">
        <v>707</v>
      </c>
      <c r="E29" s="504">
        <v>14</v>
      </c>
      <c r="F29" s="505" t="s">
        <v>708</v>
      </c>
    </row>
    <row r="30" spans="1:6" ht="19.5" customHeight="1" x14ac:dyDescent="0.15">
      <c r="A30" s="1383"/>
      <c r="B30" s="1385"/>
      <c r="C30" s="1397"/>
      <c r="D30" s="1388" t="s">
        <v>709</v>
      </c>
      <c r="E30" s="1390">
        <v>15</v>
      </c>
      <c r="F30" s="500" t="s">
        <v>710</v>
      </c>
    </row>
    <row r="31" spans="1:6" ht="19.5" customHeight="1" x14ac:dyDescent="0.15">
      <c r="A31" s="1383"/>
      <c r="B31" s="1385"/>
      <c r="C31" s="1397"/>
      <c r="D31" s="1400"/>
      <c r="E31" s="1399"/>
      <c r="F31" s="509" t="s">
        <v>711</v>
      </c>
    </row>
    <row r="32" spans="1:6" ht="19.5" customHeight="1" x14ac:dyDescent="0.15">
      <c r="A32" s="1383"/>
      <c r="B32" s="1385"/>
      <c r="C32" s="1397"/>
      <c r="D32" s="1400"/>
      <c r="E32" s="1399"/>
      <c r="F32" s="509" t="s">
        <v>698</v>
      </c>
    </row>
    <row r="33" spans="1:6" ht="19.5" customHeight="1" x14ac:dyDescent="0.15">
      <c r="A33" s="1383"/>
      <c r="B33" s="1385"/>
      <c r="C33" s="1398"/>
      <c r="D33" s="1389"/>
      <c r="E33" s="1391"/>
      <c r="F33" s="501" t="s">
        <v>712</v>
      </c>
    </row>
    <row r="34" spans="1:6" ht="19.5" customHeight="1" x14ac:dyDescent="0.15">
      <c r="A34" s="1383"/>
      <c r="B34" s="1385"/>
      <c r="C34" s="1401" t="s">
        <v>145</v>
      </c>
      <c r="D34" s="1403" t="s">
        <v>713</v>
      </c>
      <c r="E34" s="1405">
        <v>16</v>
      </c>
      <c r="F34" s="507" t="s">
        <v>714</v>
      </c>
    </row>
    <row r="35" spans="1:6" ht="19.5" customHeight="1" x14ac:dyDescent="0.15">
      <c r="A35" s="1383"/>
      <c r="B35" s="1395"/>
      <c r="C35" s="1402"/>
      <c r="D35" s="1404"/>
      <c r="E35" s="1406"/>
      <c r="F35" s="508" t="s">
        <v>715</v>
      </c>
    </row>
    <row r="36" spans="1:6" ht="15" customHeight="1" x14ac:dyDescent="0.15">
      <c r="B36" s="512"/>
      <c r="C36" s="512"/>
      <c r="D36" s="513"/>
      <c r="E36" s="514"/>
    </row>
    <row r="37" spans="1:6" ht="15" customHeight="1" x14ac:dyDescent="0.15">
      <c r="A37" s="496" t="s">
        <v>716</v>
      </c>
      <c r="B37" s="492"/>
      <c r="C37" s="515"/>
      <c r="D37" s="494"/>
      <c r="E37" s="495"/>
      <c r="F37" s="492"/>
    </row>
    <row r="38" spans="1:6" ht="19.5" customHeight="1" x14ac:dyDescent="0.15">
      <c r="A38" s="497" t="s">
        <v>307</v>
      </c>
      <c r="B38" s="1381" t="s">
        <v>668</v>
      </c>
      <c r="C38" s="1382"/>
      <c r="D38" s="498" t="s">
        <v>110</v>
      </c>
      <c r="E38" s="499" t="s">
        <v>669</v>
      </c>
      <c r="F38" s="497" t="s">
        <v>670</v>
      </c>
    </row>
    <row r="39" spans="1:6" ht="19.5" customHeight="1" x14ac:dyDescent="0.15">
      <c r="A39" s="1411" t="s">
        <v>717</v>
      </c>
      <c r="B39" s="1392" t="s">
        <v>718</v>
      </c>
      <c r="C39" s="1393"/>
      <c r="D39" s="516" t="s">
        <v>719</v>
      </c>
      <c r="E39" s="517">
        <v>17</v>
      </c>
      <c r="F39" s="505" t="s">
        <v>720</v>
      </c>
    </row>
    <row r="40" spans="1:6" ht="19.5" customHeight="1" x14ac:dyDescent="0.15">
      <c r="A40" s="1411"/>
      <c r="B40" s="1392"/>
      <c r="C40" s="1393"/>
      <c r="D40" s="516" t="s">
        <v>721</v>
      </c>
      <c r="E40" s="517">
        <v>18</v>
      </c>
      <c r="F40" s="505" t="s">
        <v>722</v>
      </c>
    </row>
    <row r="41" spans="1:6" ht="19.5" customHeight="1" x14ac:dyDescent="0.15">
      <c r="A41" s="1411"/>
      <c r="B41" s="1392"/>
      <c r="C41" s="1393"/>
      <c r="D41" s="516" t="s">
        <v>723</v>
      </c>
      <c r="E41" s="517">
        <v>19</v>
      </c>
      <c r="F41" s="505" t="s">
        <v>724</v>
      </c>
    </row>
    <row r="42" spans="1:6" ht="19.5" customHeight="1" x14ac:dyDescent="0.15">
      <c r="A42" s="1411"/>
      <c r="B42" s="1392"/>
      <c r="C42" s="1393"/>
      <c r="D42" s="516" t="s">
        <v>725</v>
      </c>
      <c r="E42" s="517">
        <v>20</v>
      </c>
      <c r="F42" s="518" t="s">
        <v>726</v>
      </c>
    </row>
    <row r="43" spans="1:6" ht="19.5" customHeight="1" x14ac:dyDescent="0.15">
      <c r="A43" s="1411"/>
      <c r="B43" s="1392"/>
      <c r="C43" s="1393"/>
      <c r="D43" s="516" t="s">
        <v>727</v>
      </c>
      <c r="E43" s="517">
        <v>21</v>
      </c>
      <c r="F43" s="505" t="s">
        <v>728</v>
      </c>
    </row>
    <row r="44" spans="1:6" ht="19.5" customHeight="1" x14ac:dyDescent="0.15">
      <c r="A44" s="1411"/>
      <c r="B44" s="1392"/>
      <c r="C44" s="1393"/>
      <c r="D44" s="516" t="s">
        <v>729</v>
      </c>
      <c r="E44" s="517">
        <v>22</v>
      </c>
      <c r="F44" s="505" t="s">
        <v>730</v>
      </c>
    </row>
    <row r="45" spans="1:6" ht="19.5" customHeight="1" x14ac:dyDescent="0.15">
      <c r="A45" s="1411"/>
      <c r="B45" s="1392"/>
      <c r="C45" s="1393"/>
      <c r="D45" s="516" t="s">
        <v>731</v>
      </c>
      <c r="E45" s="517">
        <v>23</v>
      </c>
      <c r="F45" s="519" t="s">
        <v>318</v>
      </c>
    </row>
    <row r="46" spans="1:6" ht="15" customHeight="1" x14ac:dyDescent="0.15">
      <c r="B46" s="486"/>
      <c r="C46" s="486"/>
      <c r="D46" s="520"/>
      <c r="E46" s="521"/>
    </row>
    <row r="47" spans="1:6" ht="19.5" customHeight="1" x14ac:dyDescent="0.15">
      <c r="A47" s="491" t="s">
        <v>732</v>
      </c>
      <c r="C47" s="486"/>
      <c r="D47" s="520"/>
      <c r="E47" s="521"/>
    </row>
    <row r="48" spans="1:6" ht="19.5" customHeight="1" x14ac:dyDescent="0.15">
      <c r="A48" s="493" t="s">
        <v>733</v>
      </c>
      <c r="C48" s="486"/>
      <c r="D48" s="520"/>
      <c r="E48" s="521"/>
    </row>
    <row r="49" spans="1:6" ht="18.75" x14ac:dyDescent="0.15">
      <c r="A49" s="497" t="s">
        <v>307</v>
      </c>
      <c r="B49" s="1381" t="s">
        <v>668</v>
      </c>
      <c r="C49" s="1382"/>
      <c r="D49" s="498" t="s">
        <v>110</v>
      </c>
      <c r="E49" s="499" t="s">
        <v>669</v>
      </c>
      <c r="F49" s="497" t="s">
        <v>670</v>
      </c>
    </row>
    <row r="50" spans="1:6" ht="18.75" customHeight="1" x14ac:dyDescent="0.15">
      <c r="A50" s="1411" t="s">
        <v>734</v>
      </c>
      <c r="B50" s="1394" t="s">
        <v>176</v>
      </c>
      <c r="C50" s="1394" t="s">
        <v>735</v>
      </c>
      <c r="D50" s="1386" t="s">
        <v>736</v>
      </c>
      <c r="E50" s="1407">
        <v>24</v>
      </c>
      <c r="F50" s="511" t="s">
        <v>737</v>
      </c>
    </row>
    <row r="51" spans="1:6" ht="18.75" customHeight="1" x14ac:dyDescent="0.15">
      <c r="A51" s="1411"/>
      <c r="B51" s="1412"/>
      <c r="C51" s="1412"/>
      <c r="D51" s="1387"/>
      <c r="E51" s="1408"/>
      <c r="F51" s="508" t="s">
        <v>738</v>
      </c>
    </row>
    <row r="52" spans="1:6" ht="18.75" customHeight="1" x14ac:dyDescent="0.15">
      <c r="A52" s="1411"/>
      <c r="B52" s="1412"/>
      <c r="C52" s="1412"/>
      <c r="D52" s="1409" t="s">
        <v>739</v>
      </c>
      <c r="E52" s="1407">
        <v>25</v>
      </c>
      <c r="F52" s="511" t="s">
        <v>740</v>
      </c>
    </row>
    <row r="53" spans="1:6" ht="18.75" customHeight="1" x14ac:dyDescent="0.15">
      <c r="A53" s="1411"/>
      <c r="B53" s="1412"/>
      <c r="C53" s="1412"/>
      <c r="D53" s="1410"/>
      <c r="E53" s="1408"/>
      <c r="F53" s="508" t="s">
        <v>741</v>
      </c>
    </row>
    <row r="54" spans="1:6" ht="18.75" customHeight="1" x14ac:dyDescent="0.15">
      <c r="A54" s="1411"/>
      <c r="B54" s="1412"/>
      <c r="C54" s="1412"/>
      <c r="D54" s="1386" t="s">
        <v>742</v>
      </c>
      <c r="E54" s="1407">
        <v>26</v>
      </c>
      <c r="F54" s="511" t="s">
        <v>743</v>
      </c>
    </row>
    <row r="55" spans="1:6" ht="18.75" customHeight="1" x14ac:dyDescent="0.15">
      <c r="A55" s="1411"/>
      <c r="B55" s="1412"/>
      <c r="C55" s="1412"/>
      <c r="D55" s="1387"/>
      <c r="E55" s="1408"/>
      <c r="F55" s="508" t="s">
        <v>744</v>
      </c>
    </row>
    <row r="56" spans="1:6" ht="18.75" customHeight="1" x14ac:dyDescent="0.15">
      <c r="A56" s="1411"/>
      <c r="B56" s="1412"/>
      <c r="C56" s="1412"/>
      <c r="D56" s="1386" t="s">
        <v>745</v>
      </c>
      <c r="E56" s="1407">
        <v>27</v>
      </c>
      <c r="F56" s="511" t="s">
        <v>746</v>
      </c>
    </row>
    <row r="57" spans="1:6" ht="18.75" customHeight="1" x14ac:dyDescent="0.15">
      <c r="A57" s="1411"/>
      <c r="B57" s="1412"/>
      <c r="C57" s="1413"/>
      <c r="D57" s="1387"/>
      <c r="E57" s="1408"/>
      <c r="F57" s="508" t="s">
        <v>747</v>
      </c>
    </row>
    <row r="58" spans="1:6" ht="18.75" customHeight="1" x14ac:dyDescent="0.15">
      <c r="A58" s="1411"/>
      <c r="B58" s="1412"/>
      <c r="C58" s="522" t="s">
        <v>190</v>
      </c>
      <c r="D58" s="523" t="s">
        <v>676</v>
      </c>
      <c r="E58" s="517">
        <v>28</v>
      </c>
      <c r="F58" s="505" t="s">
        <v>676</v>
      </c>
    </row>
    <row r="59" spans="1:6" ht="18.75" customHeight="1" x14ac:dyDescent="0.15">
      <c r="A59" s="1411"/>
      <c r="B59" s="1419" t="s">
        <v>128</v>
      </c>
      <c r="C59" s="1396"/>
      <c r="D59" s="1386" t="s">
        <v>748</v>
      </c>
      <c r="E59" s="1407">
        <v>29</v>
      </c>
      <c r="F59" s="507" t="s">
        <v>749</v>
      </c>
    </row>
    <row r="60" spans="1:6" ht="18.75" customHeight="1" x14ac:dyDescent="0.15">
      <c r="A60" s="1411"/>
      <c r="B60" s="1420"/>
      <c r="C60" s="1397"/>
      <c r="D60" s="1414"/>
      <c r="E60" s="1415"/>
      <c r="F60" s="509" t="s">
        <v>750</v>
      </c>
    </row>
    <row r="61" spans="1:6" ht="37.5" x14ac:dyDescent="0.15">
      <c r="A61" s="1411"/>
      <c r="B61" s="1421"/>
      <c r="C61" s="1398"/>
      <c r="D61" s="1387"/>
      <c r="E61" s="1408"/>
      <c r="F61" s="508" t="s">
        <v>751</v>
      </c>
    </row>
    <row r="62" spans="1:6" ht="18.75" customHeight="1" x14ac:dyDescent="0.15">
      <c r="A62" s="1411"/>
      <c r="B62" s="1394" t="s">
        <v>196</v>
      </c>
      <c r="C62" s="1396" t="s">
        <v>361</v>
      </c>
      <c r="D62" s="1386" t="s">
        <v>752</v>
      </c>
      <c r="E62" s="1407">
        <v>30</v>
      </c>
      <c r="F62" s="507" t="s">
        <v>753</v>
      </c>
    </row>
    <row r="63" spans="1:6" ht="18.75" customHeight="1" x14ac:dyDescent="0.15">
      <c r="A63" s="1411"/>
      <c r="B63" s="1412"/>
      <c r="C63" s="1397"/>
      <c r="D63" s="1414"/>
      <c r="E63" s="1415"/>
      <c r="F63" s="509" t="s">
        <v>754</v>
      </c>
    </row>
    <row r="64" spans="1:6" ht="18.75" customHeight="1" x14ac:dyDescent="0.15">
      <c r="A64" s="1411"/>
      <c r="B64" s="1412"/>
      <c r="C64" s="1397"/>
      <c r="D64" s="1414"/>
      <c r="E64" s="1415"/>
      <c r="F64" s="500" t="s">
        <v>755</v>
      </c>
    </row>
    <row r="65" spans="1:6" ht="18.75" customHeight="1" x14ac:dyDescent="0.15">
      <c r="A65" s="1411"/>
      <c r="B65" s="1412"/>
      <c r="C65" s="1397"/>
      <c r="D65" s="1414"/>
      <c r="E65" s="1415"/>
      <c r="F65" s="509" t="s">
        <v>756</v>
      </c>
    </row>
    <row r="66" spans="1:6" ht="18.75" customHeight="1" x14ac:dyDescent="0.15">
      <c r="A66" s="1411"/>
      <c r="B66" s="1412"/>
      <c r="C66" s="1397"/>
      <c r="D66" s="1414"/>
      <c r="E66" s="1415"/>
      <c r="F66" s="509" t="s">
        <v>757</v>
      </c>
    </row>
    <row r="67" spans="1:6" ht="18.75" customHeight="1" x14ac:dyDescent="0.15">
      <c r="A67" s="1411"/>
      <c r="B67" s="1412"/>
      <c r="C67" s="1397"/>
      <c r="D67" s="1414"/>
      <c r="E67" s="1415"/>
      <c r="F67" s="509" t="s">
        <v>758</v>
      </c>
    </row>
    <row r="68" spans="1:6" ht="18.75" customHeight="1" x14ac:dyDescent="0.15">
      <c r="A68" s="1411"/>
      <c r="B68" s="1412"/>
      <c r="C68" s="1398"/>
      <c r="D68" s="1387"/>
      <c r="E68" s="1408"/>
      <c r="F68" s="508" t="s">
        <v>759</v>
      </c>
    </row>
    <row r="69" spans="1:6" ht="18.75" customHeight="1" x14ac:dyDescent="0.15">
      <c r="A69" s="1411"/>
      <c r="B69" s="1412"/>
      <c r="C69" s="1396" t="s">
        <v>45</v>
      </c>
      <c r="D69" s="1386" t="s">
        <v>760</v>
      </c>
      <c r="E69" s="1407">
        <v>31</v>
      </c>
      <c r="F69" s="507" t="s">
        <v>761</v>
      </c>
    </row>
    <row r="70" spans="1:6" ht="18.75" customHeight="1" x14ac:dyDescent="0.15">
      <c r="A70" s="1411"/>
      <c r="B70" s="1412"/>
      <c r="C70" s="1397"/>
      <c r="D70" s="1414"/>
      <c r="E70" s="1415"/>
      <c r="F70" s="509" t="s">
        <v>762</v>
      </c>
    </row>
    <row r="71" spans="1:6" ht="18.75" customHeight="1" x14ac:dyDescent="0.15">
      <c r="A71" s="1411"/>
      <c r="B71" s="1412"/>
      <c r="C71" s="1397"/>
      <c r="D71" s="1414"/>
      <c r="E71" s="1415"/>
      <c r="F71" s="509" t="s">
        <v>763</v>
      </c>
    </row>
    <row r="72" spans="1:6" ht="18.75" customHeight="1" x14ac:dyDescent="0.15">
      <c r="A72" s="1411"/>
      <c r="B72" s="1412"/>
      <c r="C72" s="1397"/>
      <c r="D72" s="1414"/>
      <c r="E72" s="1415"/>
      <c r="F72" s="509" t="s">
        <v>764</v>
      </c>
    </row>
    <row r="73" spans="1:6" ht="18.75" customHeight="1" x14ac:dyDescent="0.15">
      <c r="A73" s="1411"/>
      <c r="B73" s="1412"/>
      <c r="C73" s="1397"/>
      <c r="D73" s="1414"/>
      <c r="E73" s="1415"/>
      <c r="F73" s="509" t="s">
        <v>765</v>
      </c>
    </row>
    <row r="74" spans="1:6" ht="18.75" customHeight="1" x14ac:dyDescent="0.15">
      <c r="A74" s="1411"/>
      <c r="B74" s="1412"/>
      <c r="C74" s="1397"/>
      <c r="D74" s="1414"/>
      <c r="E74" s="1415"/>
      <c r="F74" s="509" t="s">
        <v>766</v>
      </c>
    </row>
    <row r="75" spans="1:6" ht="18.75" customHeight="1" x14ac:dyDescent="0.15">
      <c r="A75" s="1411"/>
      <c r="B75" s="1412"/>
      <c r="C75" s="1397"/>
      <c r="D75" s="1414"/>
      <c r="E75" s="1415"/>
      <c r="F75" s="509" t="s">
        <v>767</v>
      </c>
    </row>
    <row r="76" spans="1:6" ht="18.75" customHeight="1" x14ac:dyDescent="0.15">
      <c r="A76" s="1411"/>
      <c r="B76" s="1412"/>
      <c r="C76" s="1397"/>
      <c r="D76" s="1414"/>
      <c r="E76" s="1415"/>
      <c r="F76" s="509" t="s">
        <v>768</v>
      </c>
    </row>
    <row r="77" spans="1:6" ht="18.75" customHeight="1" x14ac:dyDescent="0.15">
      <c r="A77" s="1411"/>
      <c r="B77" s="1412"/>
      <c r="C77" s="1397"/>
      <c r="D77" s="1414"/>
      <c r="E77" s="1415"/>
      <c r="F77" s="509" t="s">
        <v>769</v>
      </c>
    </row>
    <row r="78" spans="1:6" ht="18.75" customHeight="1" x14ac:dyDescent="0.15">
      <c r="A78" s="1411"/>
      <c r="B78" s="1412"/>
      <c r="C78" s="1397"/>
      <c r="D78" s="1414"/>
      <c r="E78" s="1415"/>
      <c r="F78" s="509" t="s">
        <v>770</v>
      </c>
    </row>
    <row r="79" spans="1:6" ht="18.75" customHeight="1" x14ac:dyDescent="0.15">
      <c r="A79" s="1411"/>
      <c r="B79" s="1412"/>
      <c r="C79" s="1397"/>
      <c r="D79" s="1414"/>
      <c r="E79" s="1415"/>
      <c r="F79" s="509" t="s">
        <v>771</v>
      </c>
    </row>
    <row r="80" spans="1:6" ht="18.75" customHeight="1" x14ac:dyDescent="0.15">
      <c r="A80" s="1411"/>
      <c r="B80" s="1412"/>
      <c r="C80" s="1397"/>
      <c r="D80" s="1414"/>
      <c r="E80" s="1415"/>
      <c r="F80" s="500" t="s">
        <v>772</v>
      </c>
    </row>
    <row r="81" spans="1:6" ht="18.75" customHeight="1" x14ac:dyDescent="0.15">
      <c r="A81" s="1411"/>
      <c r="B81" s="1412"/>
      <c r="C81" s="1397"/>
      <c r="D81" s="1414"/>
      <c r="E81" s="1415"/>
      <c r="F81" s="509" t="s">
        <v>773</v>
      </c>
    </row>
    <row r="82" spans="1:6" ht="18.75" customHeight="1" x14ac:dyDescent="0.15">
      <c r="A82" s="1411"/>
      <c r="B82" s="1412"/>
      <c r="C82" s="1397"/>
      <c r="D82" s="1414"/>
      <c r="E82" s="1415"/>
      <c r="F82" s="509" t="s">
        <v>774</v>
      </c>
    </row>
    <row r="83" spans="1:6" ht="18.75" customHeight="1" x14ac:dyDescent="0.15">
      <c r="A83" s="1411"/>
      <c r="B83" s="1412"/>
      <c r="C83" s="1397"/>
      <c r="D83" s="1414"/>
      <c r="E83" s="1415"/>
      <c r="F83" s="509" t="s">
        <v>775</v>
      </c>
    </row>
    <row r="84" spans="1:6" ht="18.75" customHeight="1" x14ac:dyDescent="0.15">
      <c r="A84" s="1411"/>
      <c r="B84" s="1412"/>
      <c r="C84" s="1398"/>
      <c r="D84" s="1387"/>
      <c r="E84" s="1408"/>
      <c r="F84" s="508" t="s">
        <v>776</v>
      </c>
    </row>
    <row r="85" spans="1:6" ht="18.75" customHeight="1" x14ac:dyDescent="0.15">
      <c r="A85" s="1411"/>
      <c r="B85" s="1412"/>
      <c r="C85" s="1396" t="s">
        <v>46</v>
      </c>
      <c r="D85" s="1416" t="s">
        <v>777</v>
      </c>
      <c r="E85" s="1407">
        <v>32</v>
      </c>
      <c r="F85" s="507" t="s">
        <v>778</v>
      </c>
    </row>
    <row r="86" spans="1:6" ht="18.75" customHeight="1" x14ac:dyDescent="0.15">
      <c r="A86" s="1411"/>
      <c r="B86" s="1412"/>
      <c r="C86" s="1397"/>
      <c r="D86" s="1417"/>
      <c r="E86" s="1415"/>
      <c r="F86" s="509" t="s">
        <v>779</v>
      </c>
    </row>
    <row r="87" spans="1:6" ht="18.75" customHeight="1" x14ac:dyDescent="0.15">
      <c r="A87" s="1411"/>
      <c r="B87" s="1412"/>
      <c r="C87" s="1397"/>
      <c r="D87" s="1417"/>
      <c r="E87" s="1415"/>
      <c r="F87" s="509" t="s">
        <v>780</v>
      </c>
    </row>
    <row r="88" spans="1:6" ht="18.75" customHeight="1" x14ac:dyDescent="0.15">
      <c r="A88" s="1411"/>
      <c r="B88" s="1412"/>
      <c r="C88" s="1397"/>
      <c r="D88" s="1417"/>
      <c r="E88" s="1415"/>
      <c r="F88" s="509" t="s">
        <v>781</v>
      </c>
    </row>
    <row r="89" spans="1:6" ht="18.75" customHeight="1" x14ac:dyDescent="0.15">
      <c r="A89" s="1411"/>
      <c r="B89" s="1412"/>
      <c r="C89" s="1397"/>
      <c r="D89" s="1417"/>
      <c r="E89" s="1415"/>
      <c r="F89" s="500" t="s">
        <v>782</v>
      </c>
    </row>
    <row r="90" spans="1:6" ht="18.75" customHeight="1" x14ac:dyDescent="0.15">
      <c r="A90" s="1411"/>
      <c r="B90" s="1412"/>
      <c r="C90" s="1397"/>
      <c r="D90" s="1417"/>
      <c r="E90" s="1415"/>
      <c r="F90" s="509" t="s">
        <v>783</v>
      </c>
    </row>
    <row r="91" spans="1:6" ht="18.75" customHeight="1" x14ac:dyDescent="0.15">
      <c r="A91" s="1411"/>
      <c r="B91" s="1412"/>
      <c r="C91" s="1397"/>
      <c r="D91" s="1417"/>
      <c r="E91" s="1415"/>
      <c r="F91" s="509" t="s">
        <v>784</v>
      </c>
    </row>
    <row r="92" spans="1:6" ht="18.75" customHeight="1" x14ac:dyDescent="0.15">
      <c r="A92" s="1411"/>
      <c r="B92" s="1412"/>
      <c r="C92" s="1398"/>
      <c r="D92" s="1418"/>
      <c r="E92" s="1408"/>
      <c r="F92" s="508" t="s">
        <v>785</v>
      </c>
    </row>
    <row r="93" spans="1:6" ht="18.75" customHeight="1" x14ac:dyDescent="0.15">
      <c r="A93" s="1411"/>
      <c r="B93" s="1412"/>
      <c r="C93" s="1394" t="s">
        <v>47</v>
      </c>
      <c r="D93" s="1416" t="s">
        <v>786</v>
      </c>
      <c r="E93" s="1407">
        <v>33</v>
      </c>
      <c r="F93" s="507" t="s">
        <v>787</v>
      </c>
    </row>
    <row r="94" spans="1:6" ht="18.75" customHeight="1" x14ac:dyDescent="0.15">
      <c r="A94" s="1411"/>
      <c r="B94" s="1412"/>
      <c r="C94" s="1412"/>
      <c r="D94" s="1417"/>
      <c r="E94" s="1415"/>
      <c r="F94" s="509" t="s">
        <v>788</v>
      </c>
    </row>
    <row r="95" spans="1:6" ht="18.75" customHeight="1" x14ac:dyDescent="0.15">
      <c r="A95" s="1411"/>
      <c r="B95" s="1412"/>
      <c r="C95" s="1412"/>
      <c r="D95" s="1417"/>
      <c r="E95" s="1415"/>
      <c r="F95" s="509" t="s">
        <v>789</v>
      </c>
    </row>
    <row r="96" spans="1:6" ht="18.75" customHeight="1" x14ac:dyDescent="0.15">
      <c r="A96" s="1411"/>
      <c r="B96" s="1412"/>
      <c r="C96" s="1412"/>
      <c r="D96" s="1417"/>
      <c r="E96" s="1415"/>
      <c r="F96" s="509" t="s">
        <v>790</v>
      </c>
    </row>
    <row r="97" spans="1:6" ht="18.75" customHeight="1" x14ac:dyDescent="0.15">
      <c r="A97" s="1411"/>
      <c r="B97" s="1412"/>
      <c r="C97" s="1412"/>
      <c r="D97" s="1417"/>
      <c r="E97" s="1415"/>
      <c r="F97" s="509" t="s">
        <v>791</v>
      </c>
    </row>
    <row r="98" spans="1:6" ht="18.75" customHeight="1" x14ac:dyDescent="0.15">
      <c r="A98" s="1411"/>
      <c r="B98" s="1412"/>
      <c r="C98" s="1412"/>
      <c r="D98" s="1417"/>
      <c r="E98" s="1415"/>
      <c r="F98" s="509" t="s">
        <v>792</v>
      </c>
    </row>
    <row r="99" spans="1:6" ht="18.75" customHeight="1" x14ac:dyDescent="0.15">
      <c r="A99" s="1411"/>
      <c r="B99" s="1412"/>
      <c r="C99" s="1412"/>
      <c r="D99" s="1417"/>
      <c r="E99" s="1415"/>
      <c r="F99" s="500" t="s">
        <v>793</v>
      </c>
    </row>
    <row r="100" spans="1:6" ht="18.75" customHeight="1" x14ac:dyDescent="0.15">
      <c r="A100" s="1411"/>
      <c r="B100" s="1413"/>
      <c r="C100" s="1413"/>
      <c r="D100" s="1418"/>
      <c r="E100" s="1408"/>
      <c r="F100" s="508" t="s">
        <v>776</v>
      </c>
    </row>
    <row r="101" spans="1:6" ht="15" customHeight="1" x14ac:dyDescent="0.15">
      <c r="B101" s="486"/>
      <c r="C101" s="486"/>
      <c r="D101" s="520"/>
      <c r="E101" s="524"/>
    </row>
    <row r="102" spans="1:6" ht="19.5" customHeight="1" x14ac:dyDescent="0.15">
      <c r="A102" s="496" t="s">
        <v>794</v>
      </c>
      <c r="C102" s="486"/>
      <c r="D102" s="525"/>
      <c r="E102" s="521"/>
    </row>
    <row r="103" spans="1:6" ht="19.5" customHeight="1" x14ac:dyDescent="0.15">
      <c r="A103" s="1422" t="s">
        <v>307</v>
      </c>
      <c r="B103" s="1423" t="s">
        <v>668</v>
      </c>
      <c r="C103" s="1424"/>
      <c r="D103" s="1425" t="s">
        <v>795</v>
      </c>
      <c r="E103" s="1427" t="s">
        <v>669</v>
      </c>
      <c r="F103" s="1422" t="s">
        <v>670</v>
      </c>
    </row>
    <row r="104" spans="1:6" ht="19.5" customHeight="1" x14ac:dyDescent="0.15">
      <c r="A104" s="1422"/>
      <c r="B104" s="526"/>
      <c r="C104" s="498" t="s">
        <v>796</v>
      </c>
      <c r="D104" s="1426"/>
      <c r="E104" s="1428"/>
      <c r="F104" s="1422"/>
    </row>
    <row r="105" spans="1:6" ht="18.75" customHeight="1" x14ac:dyDescent="0.15">
      <c r="A105" s="1411" t="s">
        <v>734</v>
      </c>
      <c r="B105" s="1429" t="s">
        <v>190</v>
      </c>
      <c r="C105" s="487" t="s">
        <v>797</v>
      </c>
      <c r="D105" s="522" t="s">
        <v>798</v>
      </c>
      <c r="E105" s="517">
        <v>34</v>
      </c>
      <c r="F105" s="519" t="s">
        <v>799</v>
      </c>
    </row>
    <row r="106" spans="1:6" ht="18.75" customHeight="1" x14ac:dyDescent="0.15">
      <c r="A106" s="1411"/>
      <c r="B106" s="1429"/>
      <c r="C106" s="1394" t="s">
        <v>800</v>
      </c>
      <c r="D106" s="1386" t="s">
        <v>801</v>
      </c>
      <c r="E106" s="1407">
        <v>35</v>
      </c>
      <c r="F106" s="527" t="s">
        <v>802</v>
      </c>
    </row>
    <row r="107" spans="1:6" ht="18.75" customHeight="1" x14ac:dyDescent="0.15">
      <c r="A107" s="1411"/>
      <c r="B107" s="1429"/>
      <c r="C107" s="1413"/>
      <c r="D107" s="1387"/>
      <c r="E107" s="1408"/>
      <c r="F107" s="528" t="s">
        <v>803</v>
      </c>
    </row>
    <row r="108" spans="1:6" ht="38.25" customHeight="1" x14ac:dyDescent="0.15">
      <c r="A108" s="1411"/>
      <c r="B108" s="1429"/>
      <c r="C108" s="487" t="s">
        <v>804</v>
      </c>
      <c r="D108" s="522" t="s">
        <v>805</v>
      </c>
      <c r="E108" s="517">
        <v>36</v>
      </c>
      <c r="F108" s="505" t="s">
        <v>806</v>
      </c>
    </row>
    <row r="109" spans="1:6" ht="18.75" customHeight="1" x14ac:dyDescent="0.15">
      <c r="A109" s="1411"/>
      <c r="B109" s="1429"/>
      <c r="C109" s="1394" t="s">
        <v>807</v>
      </c>
      <c r="D109" s="1386" t="s">
        <v>808</v>
      </c>
      <c r="E109" s="1407">
        <v>37</v>
      </c>
      <c r="F109" s="527" t="s">
        <v>809</v>
      </c>
    </row>
    <row r="110" spans="1:6" ht="18.75" customHeight="1" x14ac:dyDescent="0.15">
      <c r="A110" s="1411"/>
      <c r="B110" s="1429"/>
      <c r="C110" s="1413"/>
      <c r="D110" s="1387"/>
      <c r="E110" s="1408"/>
      <c r="F110" s="528" t="s">
        <v>810</v>
      </c>
    </row>
    <row r="111" spans="1:6" ht="18" customHeight="1" x14ac:dyDescent="0.15">
      <c r="A111" s="1411"/>
      <c r="B111" s="1429"/>
      <c r="C111" s="487" t="s">
        <v>811</v>
      </c>
      <c r="D111" s="522" t="s">
        <v>812</v>
      </c>
      <c r="E111" s="517">
        <v>38</v>
      </c>
      <c r="F111" s="529" t="s">
        <v>813</v>
      </c>
    </row>
    <row r="112" spans="1:6" ht="18" customHeight="1" x14ac:dyDescent="0.15">
      <c r="A112" s="1411"/>
      <c r="B112" s="1429" t="s">
        <v>196</v>
      </c>
      <c r="C112" s="1401" t="s">
        <v>797</v>
      </c>
      <c r="D112" s="522" t="s">
        <v>814</v>
      </c>
      <c r="E112" s="517">
        <v>39</v>
      </c>
      <c r="F112" s="519" t="s">
        <v>815</v>
      </c>
    </row>
    <row r="113" spans="1:6" ht="18" customHeight="1" x14ac:dyDescent="0.15">
      <c r="A113" s="1411"/>
      <c r="B113" s="1429"/>
      <c r="C113" s="1430"/>
      <c r="D113" s="522" t="s">
        <v>816</v>
      </c>
      <c r="E113" s="517">
        <v>40</v>
      </c>
      <c r="F113" s="530" t="s">
        <v>817</v>
      </c>
    </row>
    <row r="114" spans="1:6" ht="18" customHeight="1" x14ac:dyDescent="0.15">
      <c r="A114" s="1411"/>
      <c r="B114" s="1429"/>
      <c r="C114" s="1430"/>
      <c r="D114" s="1386" t="s">
        <v>818</v>
      </c>
      <c r="E114" s="1407">
        <v>41</v>
      </c>
      <c r="F114" s="527" t="s">
        <v>819</v>
      </c>
    </row>
    <row r="115" spans="1:6" ht="18" customHeight="1" x14ac:dyDescent="0.15">
      <c r="A115" s="1411"/>
      <c r="B115" s="1429"/>
      <c r="C115" s="1430"/>
      <c r="D115" s="1414"/>
      <c r="E115" s="1415"/>
      <c r="F115" s="531" t="s">
        <v>820</v>
      </c>
    </row>
    <row r="116" spans="1:6" ht="18" customHeight="1" x14ac:dyDescent="0.15">
      <c r="A116" s="1411"/>
      <c r="B116" s="1429"/>
      <c r="C116" s="1430"/>
      <c r="D116" s="1414"/>
      <c r="E116" s="1415"/>
      <c r="F116" s="531" t="s">
        <v>821</v>
      </c>
    </row>
    <row r="117" spans="1:6" ht="18" customHeight="1" x14ac:dyDescent="0.15">
      <c r="A117" s="1411"/>
      <c r="B117" s="1429"/>
      <c r="C117" s="1430"/>
      <c r="D117" s="1414"/>
      <c r="E117" s="1415"/>
      <c r="F117" s="531" t="s">
        <v>822</v>
      </c>
    </row>
    <row r="118" spans="1:6" ht="18" customHeight="1" x14ac:dyDescent="0.15">
      <c r="A118" s="1411"/>
      <c r="B118" s="1429"/>
      <c r="C118" s="1402"/>
      <c r="D118" s="1387"/>
      <c r="E118" s="1408"/>
      <c r="F118" s="528" t="s">
        <v>823</v>
      </c>
    </row>
    <row r="119" spans="1:6" ht="18" customHeight="1" x14ac:dyDescent="0.15">
      <c r="A119" s="1411"/>
      <c r="B119" s="1429"/>
      <c r="C119" s="1401" t="s">
        <v>430</v>
      </c>
      <c r="D119" s="522" t="s">
        <v>824</v>
      </c>
      <c r="E119" s="517">
        <v>42</v>
      </c>
      <c r="F119" s="519" t="s">
        <v>825</v>
      </c>
    </row>
    <row r="120" spans="1:6" ht="18" customHeight="1" x14ac:dyDescent="0.15">
      <c r="A120" s="1411"/>
      <c r="B120" s="1429"/>
      <c r="C120" s="1430"/>
      <c r="D120" s="1386" t="s">
        <v>826</v>
      </c>
      <c r="E120" s="1407">
        <v>43</v>
      </c>
      <c r="F120" s="527" t="s">
        <v>827</v>
      </c>
    </row>
    <row r="121" spans="1:6" ht="18" customHeight="1" x14ac:dyDescent="0.15">
      <c r="A121" s="1411"/>
      <c r="B121" s="1429"/>
      <c r="C121" s="1430"/>
      <c r="D121" s="1414"/>
      <c r="E121" s="1415"/>
      <c r="F121" s="532" t="s">
        <v>828</v>
      </c>
    </row>
    <row r="122" spans="1:6" ht="18" customHeight="1" x14ac:dyDescent="0.15">
      <c r="A122" s="1411"/>
      <c r="B122" s="1429"/>
      <c r="C122" s="1430"/>
      <c r="D122" s="1387"/>
      <c r="E122" s="1408"/>
      <c r="F122" s="528" t="s">
        <v>829</v>
      </c>
    </row>
    <row r="123" spans="1:6" ht="18" customHeight="1" x14ac:dyDescent="0.15">
      <c r="A123" s="1411"/>
      <c r="B123" s="1429"/>
      <c r="C123" s="1430"/>
      <c r="D123" s="1386" t="s">
        <v>830</v>
      </c>
      <c r="E123" s="1407">
        <v>44</v>
      </c>
      <c r="F123" s="527" t="s">
        <v>831</v>
      </c>
    </row>
    <row r="124" spans="1:6" ht="18" customHeight="1" x14ac:dyDescent="0.15">
      <c r="A124" s="1411"/>
      <c r="B124" s="1429"/>
      <c r="C124" s="1430"/>
      <c r="D124" s="1414"/>
      <c r="E124" s="1415"/>
      <c r="F124" s="531" t="s">
        <v>832</v>
      </c>
    </row>
    <row r="125" spans="1:6" ht="18" customHeight="1" x14ac:dyDescent="0.15">
      <c r="A125" s="1411"/>
      <c r="B125" s="1429"/>
      <c r="C125" s="1430"/>
      <c r="D125" s="1414"/>
      <c r="E125" s="1415"/>
      <c r="F125" s="531" t="s">
        <v>833</v>
      </c>
    </row>
    <row r="126" spans="1:6" ht="18" customHeight="1" x14ac:dyDescent="0.15">
      <c r="A126" s="1411"/>
      <c r="B126" s="1429"/>
      <c r="C126" s="1430"/>
      <c r="D126" s="1414"/>
      <c r="E126" s="1415"/>
      <c r="F126" s="531" t="s">
        <v>834</v>
      </c>
    </row>
    <row r="127" spans="1:6" ht="18" customHeight="1" x14ac:dyDescent="0.15">
      <c r="A127" s="1411"/>
      <c r="B127" s="1429"/>
      <c r="C127" s="1402"/>
      <c r="D127" s="1387"/>
      <c r="E127" s="1408"/>
      <c r="F127" s="528" t="s">
        <v>835</v>
      </c>
    </row>
    <row r="128" spans="1:6" ht="18" customHeight="1" x14ac:dyDescent="0.15">
      <c r="A128" s="1411"/>
      <c r="B128" s="1429"/>
      <c r="C128" s="1401" t="s">
        <v>804</v>
      </c>
      <c r="D128" s="1386" t="s">
        <v>836</v>
      </c>
      <c r="E128" s="1407">
        <v>45</v>
      </c>
      <c r="F128" s="527" t="s">
        <v>837</v>
      </c>
    </row>
    <row r="129" spans="1:6" ht="18" customHeight="1" x14ac:dyDescent="0.15">
      <c r="A129" s="1411"/>
      <c r="B129" s="1429"/>
      <c r="C129" s="1430"/>
      <c r="D129" s="1387"/>
      <c r="E129" s="1408"/>
      <c r="F129" s="530" t="s">
        <v>838</v>
      </c>
    </row>
    <row r="130" spans="1:6" ht="18" customHeight="1" x14ac:dyDescent="0.15">
      <c r="A130" s="1411"/>
      <c r="B130" s="1429"/>
      <c r="C130" s="1430"/>
      <c r="D130" s="522" t="s">
        <v>839</v>
      </c>
      <c r="E130" s="517">
        <v>46</v>
      </c>
      <c r="F130" s="519" t="s">
        <v>840</v>
      </c>
    </row>
    <row r="131" spans="1:6" ht="18" customHeight="1" x14ac:dyDescent="0.15">
      <c r="A131" s="1411"/>
      <c r="B131" s="1429"/>
      <c r="C131" s="1430"/>
      <c r="D131" s="1386" t="s">
        <v>841</v>
      </c>
      <c r="E131" s="1407">
        <v>47</v>
      </c>
      <c r="F131" s="527" t="s">
        <v>842</v>
      </c>
    </row>
    <row r="132" spans="1:6" ht="18" customHeight="1" x14ac:dyDescent="0.15">
      <c r="A132" s="1411"/>
      <c r="B132" s="1429"/>
      <c r="C132" s="1430"/>
      <c r="D132" s="1414"/>
      <c r="E132" s="1415"/>
      <c r="F132" s="531" t="s">
        <v>843</v>
      </c>
    </row>
    <row r="133" spans="1:6" ht="18" customHeight="1" x14ac:dyDescent="0.15">
      <c r="A133" s="1411"/>
      <c r="B133" s="1429"/>
      <c r="C133" s="1402"/>
      <c r="D133" s="1387"/>
      <c r="E133" s="1408"/>
      <c r="F133" s="528" t="s">
        <v>844</v>
      </c>
    </row>
    <row r="134" spans="1:6" ht="18" customHeight="1" x14ac:dyDescent="0.15">
      <c r="A134" s="1411"/>
      <c r="B134" s="1429"/>
      <c r="C134" s="1401" t="s">
        <v>807</v>
      </c>
      <c r="D134" s="522" t="s">
        <v>845</v>
      </c>
      <c r="E134" s="533">
        <v>48</v>
      </c>
      <c r="F134" s="519" t="s">
        <v>846</v>
      </c>
    </row>
    <row r="135" spans="1:6" ht="18" customHeight="1" x14ac:dyDescent="0.15">
      <c r="A135" s="1411"/>
      <c r="B135" s="1429"/>
      <c r="C135" s="1430"/>
      <c r="D135" s="1386" t="s">
        <v>847</v>
      </c>
      <c r="E135" s="1431">
        <v>49</v>
      </c>
      <c r="F135" s="527" t="s">
        <v>848</v>
      </c>
    </row>
    <row r="136" spans="1:6" ht="18" customHeight="1" x14ac:dyDescent="0.15">
      <c r="A136" s="1411"/>
      <c r="B136" s="1429"/>
      <c r="C136" s="1402"/>
      <c r="D136" s="1387"/>
      <c r="E136" s="1432"/>
      <c r="F136" s="528" t="s">
        <v>849</v>
      </c>
    </row>
    <row r="137" spans="1:6" ht="18" customHeight="1" x14ac:dyDescent="0.15">
      <c r="A137" s="1411"/>
      <c r="B137" s="1429"/>
      <c r="C137" s="502" t="s">
        <v>811</v>
      </c>
      <c r="D137" s="522" t="s">
        <v>850</v>
      </c>
      <c r="E137" s="533">
        <v>50</v>
      </c>
      <c r="F137" s="519" t="s">
        <v>851</v>
      </c>
    </row>
    <row r="138" spans="1:6" ht="18" customHeight="1" x14ac:dyDescent="0.15">
      <c r="A138" s="1411"/>
      <c r="B138" s="1433" t="s">
        <v>199</v>
      </c>
      <c r="C138" s="1434"/>
      <c r="D138" s="1416" t="s">
        <v>852</v>
      </c>
      <c r="E138" s="1431">
        <v>51</v>
      </c>
      <c r="F138" s="527" t="s">
        <v>853</v>
      </c>
    </row>
    <row r="139" spans="1:6" ht="18" customHeight="1" x14ac:dyDescent="0.15">
      <c r="A139" s="1411"/>
      <c r="B139" s="1435"/>
      <c r="C139" s="1436"/>
      <c r="D139" s="1417"/>
      <c r="E139" s="1439"/>
      <c r="F139" s="531" t="s">
        <v>854</v>
      </c>
    </row>
    <row r="140" spans="1:6" ht="18" customHeight="1" x14ac:dyDescent="0.15">
      <c r="A140" s="1411"/>
      <c r="B140" s="1435"/>
      <c r="C140" s="1436"/>
      <c r="D140" s="1417"/>
      <c r="E140" s="1439"/>
      <c r="F140" s="531" t="s">
        <v>855</v>
      </c>
    </row>
    <row r="141" spans="1:6" ht="18" customHeight="1" x14ac:dyDescent="0.15">
      <c r="A141" s="1411"/>
      <c r="B141" s="1435"/>
      <c r="C141" s="1436"/>
      <c r="D141" s="1417"/>
      <c r="E141" s="1439"/>
      <c r="F141" s="531" t="s">
        <v>856</v>
      </c>
    </row>
    <row r="142" spans="1:6" ht="18" customHeight="1" x14ac:dyDescent="0.15">
      <c r="A142" s="1411"/>
      <c r="B142" s="1435"/>
      <c r="C142" s="1436"/>
      <c r="D142" s="1417"/>
      <c r="E142" s="1439"/>
      <c r="F142" s="531" t="s">
        <v>857</v>
      </c>
    </row>
    <row r="143" spans="1:6" ht="18" customHeight="1" x14ac:dyDescent="0.15">
      <c r="A143" s="1411"/>
      <c r="B143" s="1437"/>
      <c r="C143" s="1438"/>
      <c r="D143" s="1418"/>
      <c r="E143" s="1432"/>
      <c r="F143" s="528" t="s">
        <v>858</v>
      </c>
    </row>
    <row r="144" spans="1:6" ht="15" customHeight="1" x14ac:dyDescent="0.15">
      <c r="B144" s="486"/>
      <c r="C144" s="486"/>
      <c r="D144" s="520"/>
      <c r="E144" s="524"/>
    </row>
    <row r="145" spans="1:6" ht="19.5" customHeight="1" x14ac:dyDescent="0.15">
      <c r="A145" s="496" t="s">
        <v>859</v>
      </c>
      <c r="C145" s="534"/>
      <c r="D145" s="520"/>
      <c r="E145" s="524"/>
    </row>
    <row r="146" spans="1:6" s="536" customFormat="1" ht="19.5" customHeight="1" x14ac:dyDescent="0.15">
      <c r="A146" s="535" t="s">
        <v>307</v>
      </c>
      <c r="B146" s="1381" t="s">
        <v>668</v>
      </c>
      <c r="C146" s="1382"/>
      <c r="D146" s="498" t="s">
        <v>110</v>
      </c>
      <c r="E146" s="499" t="s">
        <v>669</v>
      </c>
      <c r="F146" s="535" t="s">
        <v>670</v>
      </c>
    </row>
    <row r="147" spans="1:6" s="536" customFormat="1" ht="18" customHeight="1" x14ac:dyDescent="0.15">
      <c r="A147" s="1411" t="s">
        <v>734</v>
      </c>
      <c r="B147" s="1429" t="s">
        <v>860</v>
      </c>
      <c r="C147" s="1429"/>
      <c r="D147" s="487" t="s">
        <v>861</v>
      </c>
      <c r="E147" s="517">
        <v>52</v>
      </c>
      <c r="F147" s="519" t="s">
        <v>862</v>
      </c>
    </row>
    <row r="148" spans="1:6" s="536" customFormat="1" ht="18" customHeight="1" x14ac:dyDescent="0.15">
      <c r="A148" s="1411"/>
      <c r="B148" s="1429"/>
      <c r="C148" s="1429"/>
      <c r="D148" s="487" t="s">
        <v>863</v>
      </c>
      <c r="E148" s="517">
        <v>53</v>
      </c>
      <c r="F148" s="519" t="s">
        <v>864</v>
      </c>
    </row>
    <row r="149" spans="1:6" s="536" customFormat="1" ht="18" customHeight="1" x14ac:dyDescent="0.15">
      <c r="A149" s="1411"/>
      <c r="B149" s="1429"/>
      <c r="C149" s="1429"/>
      <c r="D149" s="487" t="s">
        <v>865</v>
      </c>
      <c r="E149" s="517">
        <v>54</v>
      </c>
      <c r="F149" s="519" t="s">
        <v>866</v>
      </c>
    </row>
    <row r="150" spans="1:6" s="536" customFormat="1" ht="18" customHeight="1" x14ac:dyDescent="0.15">
      <c r="A150" s="1411"/>
      <c r="B150" s="1429"/>
      <c r="C150" s="1429"/>
      <c r="D150" s="487" t="s">
        <v>867</v>
      </c>
      <c r="E150" s="517">
        <v>55</v>
      </c>
      <c r="F150" s="519" t="s">
        <v>868</v>
      </c>
    </row>
    <row r="151" spans="1:6" s="536" customFormat="1" ht="18" customHeight="1" x14ac:dyDescent="0.15">
      <c r="A151" s="1411"/>
      <c r="B151" s="1429"/>
      <c r="C151" s="1429"/>
      <c r="D151" s="487" t="s">
        <v>869</v>
      </c>
      <c r="E151" s="517">
        <v>56</v>
      </c>
      <c r="F151" s="519" t="s">
        <v>870</v>
      </c>
    </row>
    <row r="152" spans="1:6" s="536" customFormat="1" ht="18" customHeight="1" x14ac:dyDescent="0.15">
      <c r="A152" s="1411"/>
      <c r="B152" s="1429"/>
      <c r="C152" s="1429"/>
      <c r="D152" s="487" t="s">
        <v>871</v>
      </c>
      <c r="E152" s="517">
        <v>57</v>
      </c>
      <c r="F152" s="519" t="s">
        <v>872</v>
      </c>
    </row>
    <row r="153" spans="1:6" s="536" customFormat="1" ht="38.25" customHeight="1" x14ac:dyDescent="0.15">
      <c r="A153" s="1411"/>
      <c r="B153" s="1429"/>
      <c r="C153" s="1429"/>
      <c r="D153" s="487" t="s">
        <v>873</v>
      </c>
      <c r="E153" s="517">
        <v>58</v>
      </c>
      <c r="F153" s="519" t="s">
        <v>874</v>
      </c>
    </row>
    <row r="154" spans="1:6" s="536" customFormat="1" ht="18" customHeight="1" x14ac:dyDescent="0.15">
      <c r="A154" s="1411"/>
      <c r="B154" s="1429"/>
      <c r="C154" s="1429"/>
      <c r="D154" s="487" t="s">
        <v>240</v>
      </c>
      <c r="E154" s="517">
        <v>59</v>
      </c>
      <c r="F154" s="519" t="s">
        <v>240</v>
      </c>
    </row>
    <row r="155" spans="1:6" s="536" customFormat="1" ht="18" customHeight="1" x14ac:dyDescent="0.15">
      <c r="A155" s="1411"/>
      <c r="B155" s="1429"/>
      <c r="C155" s="1429"/>
      <c r="D155" s="487" t="s">
        <v>875</v>
      </c>
      <c r="E155" s="517">
        <v>60</v>
      </c>
      <c r="F155" s="519" t="s">
        <v>853</v>
      </c>
    </row>
    <row r="156" spans="1:6" ht="15" customHeight="1" x14ac:dyDescent="0.15">
      <c r="B156" s="486"/>
      <c r="C156" s="486"/>
      <c r="D156" s="520"/>
      <c r="E156" s="521"/>
    </row>
    <row r="157" spans="1:6" ht="19.5" customHeight="1" x14ac:dyDescent="0.15">
      <c r="A157" s="491" t="s">
        <v>876</v>
      </c>
      <c r="C157" s="486"/>
      <c r="D157" s="520"/>
      <c r="E157" s="521"/>
    </row>
    <row r="158" spans="1:6" ht="8.25" customHeight="1" x14ac:dyDescent="0.15">
      <c r="B158" s="486"/>
      <c r="C158" s="486"/>
      <c r="D158" s="520"/>
      <c r="E158" s="521"/>
    </row>
    <row r="159" spans="1:6" ht="19.5" customHeight="1" x14ac:dyDescent="0.15">
      <c r="A159" s="1422" t="s">
        <v>307</v>
      </c>
      <c r="B159" s="1423" t="s">
        <v>668</v>
      </c>
      <c r="C159" s="1424"/>
      <c r="D159" s="1425" t="s">
        <v>795</v>
      </c>
      <c r="E159" s="1427" t="s">
        <v>669</v>
      </c>
      <c r="F159" s="1440" t="s">
        <v>670</v>
      </c>
    </row>
    <row r="160" spans="1:6" ht="19.5" customHeight="1" x14ac:dyDescent="0.15">
      <c r="A160" s="1422"/>
      <c r="B160" s="526"/>
      <c r="C160" s="498" t="s">
        <v>796</v>
      </c>
      <c r="D160" s="1426"/>
      <c r="E160" s="1428"/>
      <c r="F160" s="1441"/>
    </row>
    <row r="161" spans="1:6" ht="19.5" customHeight="1" x14ac:dyDescent="0.15">
      <c r="A161" s="1442" t="s">
        <v>877</v>
      </c>
      <c r="B161" s="1394" t="s">
        <v>196</v>
      </c>
      <c r="C161" s="1401" t="s">
        <v>45</v>
      </c>
      <c r="D161" s="1416" t="s">
        <v>878</v>
      </c>
      <c r="E161" s="1405">
        <v>61</v>
      </c>
      <c r="F161" s="527" t="s">
        <v>879</v>
      </c>
    </row>
    <row r="162" spans="1:6" ht="19.5" customHeight="1" x14ac:dyDescent="0.15">
      <c r="A162" s="1442"/>
      <c r="B162" s="1412"/>
      <c r="C162" s="1430"/>
      <c r="D162" s="1417"/>
      <c r="E162" s="1443"/>
      <c r="F162" s="531" t="s">
        <v>880</v>
      </c>
    </row>
    <row r="163" spans="1:6" ht="19.5" customHeight="1" x14ac:dyDescent="0.15">
      <c r="A163" s="1442"/>
      <c r="B163" s="1412"/>
      <c r="C163" s="1430"/>
      <c r="D163" s="1417"/>
      <c r="E163" s="1443"/>
      <c r="F163" s="531" t="s">
        <v>881</v>
      </c>
    </row>
    <row r="164" spans="1:6" ht="19.5" customHeight="1" x14ac:dyDescent="0.15">
      <c r="A164" s="1442"/>
      <c r="B164" s="1412"/>
      <c r="C164" s="1430"/>
      <c r="D164" s="1417"/>
      <c r="E164" s="1443"/>
      <c r="F164" s="531" t="s">
        <v>882</v>
      </c>
    </row>
    <row r="165" spans="1:6" ht="19.5" customHeight="1" x14ac:dyDescent="0.15">
      <c r="A165" s="1442"/>
      <c r="B165" s="1412"/>
      <c r="C165" s="1430"/>
      <c r="D165" s="1417"/>
      <c r="E165" s="1443"/>
      <c r="F165" s="532" t="s">
        <v>883</v>
      </c>
    </row>
    <row r="166" spans="1:6" ht="19.5" customHeight="1" x14ac:dyDescent="0.15">
      <c r="A166" s="1442"/>
      <c r="B166" s="1412"/>
      <c r="C166" s="1430"/>
      <c r="D166" s="1417"/>
      <c r="E166" s="1443"/>
      <c r="F166" s="531" t="s">
        <v>884</v>
      </c>
    </row>
    <row r="167" spans="1:6" ht="19.5" customHeight="1" x14ac:dyDescent="0.15">
      <c r="A167" s="1442"/>
      <c r="B167" s="1412"/>
      <c r="C167" s="1430"/>
      <c r="D167" s="1418"/>
      <c r="E167" s="1406"/>
      <c r="F167" s="528" t="s">
        <v>885</v>
      </c>
    </row>
    <row r="168" spans="1:6" ht="19.5" customHeight="1" x14ac:dyDescent="0.15">
      <c r="A168" s="1442"/>
      <c r="B168" s="1412"/>
      <c r="C168" s="1430"/>
      <c r="D168" s="1386" t="s">
        <v>886</v>
      </c>
      <c r="E168" s="1405">
        <v>62</v>
      </c>
      <c r="F168" s="527" t="s">
        <v>887</v>
      </c>
    </row>
    <row r="169" spans="1:6" ht="19.5" customHeight="1" x14ac:dyDescent="0.15">
      <c r="A169" s="1442"/>
      <c r="B169" s="1412"/>
      <c r="C169" s="1430"/>
      <c r="D169" s="1414"/>
      <c r="E169" s="1443"/>
      <c r="F169" s="537" t="s">
        <v>888</v>
      </c>
    </row>
    <row r="170" spans="1:6" ht="19.5" customHeight="1" x14ac:dyDescent="0.15">
      <c r="A170" s="1442"/>
      <c r="B170" s="1412"/>
      <c r="C170" s="1430"/>
      <c r="D170" s="1414"/>
      <c r="E170" s="1443"/>
      <c r="F170" s="531" t="s">
        <v>889</v>
      </c>
    </row>
    <row r="171" spans="1:6" ht="19.5" customHeight="1" x14ac:dyDescent="0.15">
      <c r="A171" s="1442"/>
      <c r="B171" s="1412"/>
      <c r="C171" s="1402"/>
      <c r="D171" s="1387"/>
      <c r="E171" s="1406"/>
      <c r="F171" s="528" t="s">
        <v>890</v>
      </c>
    </row>
    <row r="172" spans="1:6" ht="19.5" customHeight="1" x14ac:dyDescent="0.15">
      <c r="A172" s="1442"/>
      <c r="B172" s="1412"/>
      <c r="C172" s="1401" t="s">
        <v>46</v>
      </c>
      <c r="D172" s="1416" t="s">
        <v>891</v>
      </c>
      <c r="E172" s="1405">
        <v>63</v>
      </c>
      <c r="F172" s="527" t="s">
        <v>892</v>
      </c>
    </row>
    <row r="173" spans="1:6" ht="19.5" customHeight="1" x14ac:dyDescent="0.15">
      <c r="A173" s="1442"/>
      <c r="B173" s="1412"/>
      <c r="C173" s="1430"/>
      <c r="D173" s="1417"/>
      <c r="E173" s="1443"/>
      <c r="F173" s="531" t="s">
        <v>893</v>
      </c>
    </row>
    <row r="174" spans="1:6" ht="19.5" customHeight="1" x14ac:dyDescent="0.15">
      <c r="A174" s="1442"/>
      <c r="B174" s="1412"/>
      <c r="C174" s="1430"/>
      <c r="D174" s="1418"/>
      <c r="E174" s="1406"/>
      <c r="F174" s="530" t="s">
        <v>894</v>
      </c>
    </row>
    <row r="175" spans="1:6" ht="19.5" customHeight="1" x14ac:dyDescent="0.15">
      <c r="A175" s="1442"/>
      <c r="B175" s="1412"/>
      <c r="C175" s="1430"/>
      <c r="D175" s="1416" t="s">
        <v>895</v>
      </c>
      <c r="E175" s="1405">
        <v>64</v>
      </c>
      <c r="F175" s="529" t="s">
        <v>896</v>
      </c>
    </row>
    <row r="176" spans="1:6" ht="19.5" customHeight="1" x14ac:dyDescent="0.15">
      <c r="A176" s="1442"/>
      <c r="B176" s="1412"/>
      <c r="C176" s="1430"/>
      <c r="D176" s="1417"/>
      <c r="E176" s="1443"/>
      <c r="F176" s="531" t="s">
        <v>897</v>
      </c>
    </row>
    <row r="177" spans="1:6" ht="19.5" customHeight="1" x14ac:dyDescent="0.15">
      <c r="A177" s="1442"/>
      <c r="B177" s="1412"/>
      <c r="C177" s="1402"/>
      <c r="D177" s="1418"/>
      <c r="E177" s="1406"/>
      <c r="F177" s="528" t="s">
        <v>898</v>
      </c>
    </row>
    <row r="178" spans="1:6" ht="19.5" customHeight="1" x14ac:dyDescent="0.15">
      <c r="A178" s="1442"/>
      <c r="B178" s="1412"/>
      <c r="C178" s="1401" t="s">
        <v>47</v>
      </c>
      <c r="D178" s="1416" t="s">
        <v>899</v>
      </c>
      <c r="E178" s="1405">
        <v>65</v>
      </c>
      <c r="F178" s="527" t="s">
        <v>900</v>
      </c>
    </row>
    <row r="179" spans="1:6" ht="19.5" customHeight="1" x14ac:dyDescent="0.15">
      <c r="A179" s="1442"/>
      <c r="B179" s="1412"/>
      <c r="C179" s="1430"/>
      <c r="D179" s="1417"/>
      <c r="E179" s="1443"/>
      <c r="F179" s="537" t="s">
        <v>901</v>
      </c>
    </row>
    <row r="180" spans="1:6" ht="19.5" customHeight="1" x14ac:dyDescent="0.15">
      <c r="A180" s="1442"/>
      <c r="B180" s="1412"/>
      <c r="C180" s="1430"/>
      <c r="D180" s="1417"/>
      <c r="E180" s="1443"/>
      <c r="F180" s="531" t="s">
        <v>902</v>
      </c>
    </row>
    <row r="181" spans="1:6" ht="19.5" customHeight="1" x14ac:dyDescent="0.15">
      <c r="A181" s="1442"/>
      <c r="B181" s="1412"/>
      <c r="C181" s="1430"/>
      <c r="D181" s="1417"/>
      <c r="E181" s="1443"/>
      <c r="F181" s="531" t="s">
        <v>903</v>
      </c>
    </row>
    <row r="182" spans="1:6" ht="19.5" customHeight="1" x14ac:dyDescent="0.15">
      <c r="A182" s="1442"/>
      <c r="B182" s="1412"/>
      <c r="C182" s="1430"/>
      <c r="D182" s="1418"/>
      <c r="E182" s="1406"/>
      <c r="F182" s="528" t="s">
        <v>885</v>
      </c>
    </row>
    <row r="183" spans="1:6" ht="19.5" customHeight="1" x14ac:dyDescent="0.15">
      <c r="A183" s="1442"/>
      <c r="B183" s="1412"/>
      <c r="C183" s="1430"/>
      <c r="D183" s="1416" t="s">
        <v>904</v>
      </c>
      <c r="E183" s="1405">
        <v>66</v>
      </c>
      <c r="F183" s="527" t="s">
        <v>905</v>
      </c>
    </row>
    <row r="184" spans="1:6" ht="19.5" customHeight="1" x14ac:dyDescent="0.15">
      <c r="A184" s="1442"/>
      <c r="B184" s="1413"/>
      <c r="C184" s="1402"/>
      <c r="D184" s="1418"/>
      <c r="E184" s="1406"/>
      <c r="F184" s="528" t="s">
        <v>890</v>
      </c>
    </row>
    <row r="187" spans="1:6" ht="18.75" x14ac:dyDescent="0.15">
      <c r="A187" s="492" t="s">
        <v>906</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4"/>
  <printOptions horizontalCentered="1"/>
  <pageMargins left="0.70866141732283472" right="0.70866141732283472" top="0.74803149606299213" bottom="0.74803149606299213" header="0.31496062992125984" footer="0.31496062992125984"/>
  <pageSetup paperSize="9" scale="3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sqref="A1:XFD1048576"/>
    </sheetView>
  </sheetViews>
  <sheetFormatPr defaultColWidth="9" defaultRowHeight="16.5" x14ac:dyDescent="0.15"/>
  <cols>
    <col min="1" max="1" width="7.375" style="197" bestFit="1" customWidth="1"/>
    <col min="2" max="2" width="9.375" style="197" customWidth="1"/>
    <col min="3" max="3" width="9.25" style="197" customWidth="1"/>
    <col min="4" max="5" width="24.625" style="197" customWidth="1"/>
    <col min="6" max="6" width="9.375" style="197" customWidth="1"/>
    <col min="7" max="7" width="8.125" style="197" customWidth="1"/>
    <col min="8" max="8" width="29" style="197" customWidth="1"/>
    <col min="9" max="9" width="10.875" style="197" customWidth="1"/>
    <col min="10" max="10" width="19.125" style="197" customWidth="1"/>
    <col min="11" max="11" width="5.875" style="339" bestFit="1" customWidth="1"/>
    <col min="12" max="12" width="11.375" style="339" customWidth="1"/>
    <col min="13" max="13" width="17.875" style="339" customWidth="1"/>
    <col min="14" max="14" width="21.875" style="339" customWidth="1"/>
    <col min="15" max="15" width="48.25" style="339" customWidth="1"/>
    <col min="16" max="16" width="9" style="197"/>
    <col min="17" max="17" width="36" style="197" customWidth="1"/>
    <col min="18" max="18" width="33" style="197" customWidth="1"/>
    <col min="19" max="19" width="31.75" style="197" customWidth="1"/>
    <col min="20" max="20" width="64.25" style="197" customWidth="1"/>
    <col min="21" max="16384" width="9" style="197"/>
  </cols>
  <sheetData>
    <row r="1" spans="1:20" ht="42.75" customHeight="1" x14ac:dyDescent="0.15">
      <c r="A1" s="1447"/>
      <c r="B1" s="1447"/>
      <c r="C1" s="1447"/>
      <c r="D1" s="1447"/>
      <c r="E1" s="1447"/>
      <c r="F1" s="1447"/>
      <c r="G1" s="1447"/>
      <c r="H1" s="1447"/>
      <c r="I1" s="1447"/>
      <c r="J1" s="1447"/>
      <c r="K1" s="1448" t="s">
        <v>292</v>
      </c>
      <c r="L1" s="1449"/>
      <c r="M1" s="1449"/>
      <c r="N1" s="1449"/>
      <c r="O1" s="1450"/>
      <c r="P1" s="1451" t="s">
        <v>293</v>
      </c>
      <c r="Q1" s="1453" t="s">
        <v>294</v>
      </c>
      <c r="R1" s="271" t="s">
        <v>295</v>
      </c>
      <c r="S1" s="272"/>
      <c r="T1" s="273"/>
    </row>
    <row r="2" spans="1:20" ht="33" x14ac:dyDescent="0.15">
      <c r="A2" s="274" t="s">
        <v>296</v>
      </c>
      <c r="B2" s="275" t="s">
        <v>297</v>
      </c>
      <c r="C2" s="274" t="s">
        <v>298</v>
      </c>
      <c r="D2" s="275" t="s">
        <v>299</v>
      </c>
      <c r="E2" s="276" t="s">
        <v>300</v>
      </c>
      <c r="F2" s="276" t="s">
        <v>301</v>
      </c>
      <c r="G2" s="274" t="s">
        <v>302</v>
      </c>
      <c r="H2" s="274" t="s">
        <v>303</v>
      </c>
      <c r="I2" s="277" t="s">
        <v>304</v>
      </c>
      <c r="J2" s="275" t="s">
        <v>305</v>
      </c>
      <c r="K2" s="278" t="s">
        <v>306</v>
      </c>
      <c r="L2" s="279" t="s">
        <v>307</v>
      </c>
      <c r="M2" s="1454" t="s">
        <v>308</v>
      </c>
      <c r="N2" s="1455"/>
      <c r="O2" s="279" t="s">
        <v>111</v>
      </c>
      <c r="P2" s="1452"/>
      <c r="Q2" s="1453"/>
      <c r="R2" s="1444" t="s">
        <v>309</v>
      </c>
      <c r="S2" s="1445"/>
      <c r="T2" s="1446"/>
    </row>
    <row r="3" spans="1:20" ht="18" customHeight="1" x14ac:dyDescent="0.15">
      <c r="A3" s="280" t="s">
        <v>310</v>
      </c>
      <c r="B3" s="281" t="s">
        <v>311</v>
      </c>
      <c r="C3" s="282" t="s">
        <v>311</v>
      </c>
      <c r="D3" s="281" t="s">
        <v>312</v>
      </c>
      <c r="E3" s="280" t="s">
        <v>313</v>
      </c>
      <c r="F3" s="282" t="s">
        <v>314</v>
      </c>
      <c r="G3" s="280" t="s">
        <v>315</v>
      </c>
      <c r="H3" s="280" t="s">
        <v>316</v>
      </c>
      <c r="I3" s="283">
        <v>1</v>
      </c>
      <c r="J3" s="281" t="s">
        <v>317</v>
      </c>
      <c r="K3" s="284">
        <v>200</v>
      </c>
      <c r="L3" s="285" t="s">
        <v>318</v>
      </c>
      <c r="M3" s="285" t="s">
        <v>319</v>
      </c>
      <c r="N3" s="285" t="s">
        <v>319</v>
      </c>
      <c r="O3" s="285" t="s">
        <v>320</v>
      </c>
      <c r="P3" s="286"/>
      <c r="Q3" s="287"/>
      <c r="R3" s="1462" t="s">
        <v>321</v>
      </c>
      <c r="S3" s="1463"/>
      <c r="T3" s="1464"/>
    </row>
    <row r="4" spans="1:20" ht="18" customHeight="1" x14ac:dyDescent="0.15">
      <c r="A4" s="288" t="s">
        <v>322</v>
      </c>
      <c r="B4" s="289"/>
      <c r="C4" s="290" t="s">
        <v>323</v>
      </c>
      <c r="D4" s="291" t="s">
        <v>324</v>
      </c>
      <c r="E4" s="290" t="s">
        <v>325</v>
      </c>
      <c r="F4" s="290" t="s">
        <v>326</v>
      </c>
      <c r="G4" s="292" t="s">
        <v>327</v>
      </c>
      <c r="H4" s="290" t="s">
        <v>328</v>
      </c>
      <c r="I4" s="293">
        <v>2</v>
      </c>
      <c r="J4" s="291" t="s">
        <v>329</v>
      </c>
      <c r="K4" s="284">
        <v>300</v>
      </c>
      <c r="L4" s="285" t="s">
        <v>318</v>
      </c>
      <c r="M4" s="285" t="s">
        <v>330</v>
      </c>
      <c r="N4" s="285" t="s">
        <v>330</v>
      </c>
      <c r="O4" s="285" t="s">
        <v>331</v>
      </c>
      <c r="P4" s="286"/>
      <c r="Q4" s="287"/>
      <c r="R4" s="1444" t="s">
        <v>332</v>
      </c>
      <c r="S4" s="1445"/>
      <c r="T4" s="1446"/>
    </row>
    <row r="5" spans="1:20" ht="18" customHeight="1" x14ac:dyDescent="0.15">
      <c r="C5" s="288" t="s">
        <v>333</v>
      </c>
      <c r="D5" s="291" t="s">
        <v>334</v>
      </c>
      <c r="E5" s="290" t="s">
        <v>335</v>
      </c>
      <c r="F5" s="294" t="s">
        <v>336</v>
      </c>
      <c r="G5" s="295"/>
      <c r="H5" s="290" t="s">
        <v>337</v>
      </c>
      <c r="I5" s="295"/>
      <c r="J5" s="291" t="s">
        <v>338</v>
      </c>
      <c r="K5" s="286"/>
      <c r="L5" s="286"/>
      <c r="M5" s="286"/>
      <c r="N5" s="286"/>
      <c r="O5" s="286"/>
      <c r="P5" s="286"/>
      <c r="Q5" s="287"/>
      <c r="R5" s="1444" t="s">
        <v>339</v>
      </c>
      <c r="S5" s="1445"/>
      <c r="T5" s="1446"/>
    </row>
    <row r="6" spans="1:20" ht="18" customHeight="1" x14ac:dyDescent="0.15">
      <c r="D6" s="291" t="s">
        <v>340</v>
      </c>
      <c r="E6" s="290" t="s">
        <v>341</v>
      </c>
      <c r="F6" s="296"/>
      <c r="G6" s="297"/>
      <c r="H6" s="290" t="s">
        <v>342</v>
      </c>
      <c r="J6" s="291" t="s">
        <v>343</v>
      </c>
      <c r="K6" s="284">
        <v>1</v>
      </c>
      <c r="L6" s="285" t="s">
        <v>344</v>
      </c>
      <c r="M6" s="285" t="s">
        <v>345</v>
      </c>
      <c r="N6" s="285" t="s">
        <v>346</v>
      </c>
      <c r="O6" s="285" t="s">
        <v>347</v>
      </c>
      <c r="P6" s="298"/>
      <c r="Q6" s="287"/>
      <c r="R6" s="299" t="s">
        <v>348</v>
      </c>
      <c r="S6" s="287"/>
      <c r="T6" s="297"/>
    </row>
    <row r="7" spans="1:20" ht="18" customHeight="1" x14ac:dyDescent="0.15">
      <c r="A7" s="300"/>
      <c r="B7" s="300"/>
      <c r="C7" s="300"/>
      <c r="D7" s="301" t="s">
        <v>349</v>
      </c>
      <c r="E7" s="290" t="s">
        <v>350</v>
      </c>
      <c r="F7" s="299"/>
      <c r="G7" s="297"/>
      <c r="H7" s="290" t="s">
        <v>351</v>
      </c>
      <c r="I7" s="300"/>
      <c r="J7" s="291" t="s">
        <v>352</v>
      </c>
      <c r="K7" s="284">
        <v>2</v>
      </c>
      <c r="L7" s="285" t="s">
        <v>344</v>
      </c>
      <c r="M7" s="285" t="s">
        <v>345</v>
      </c>
      <c r="N7" s="285" t="s">
        <v>190</v>
      </c>
      <c r="O7" s="285" t="s">
        <v>353</v>
      </c>
      <c r="P7" s="302"/>
      <c r="Q7" s="287"/>
      <c r="R7" s="1444" t="s">
        <v>354</v>
      </c>
      <c r="S7" s="1445"/>
      <c r="T7" s="1446"/>
    </row>
    <row r="8" spans="1:20" ht="18" customHeight="1" x14ac:dyDescent="0.15">
      <c r="A8" s="300"/>
      <c r="B8" s="300"/>
      <c r="C8" s="300"/>
      <c r="D8" s="300"/>
      <c r="E8" s="290" t="s">
        <v>355</v>
      </c>
      <c r="F8" s="299"/>
      <c r="G8" s="297"/>
      <c r="H8" s="290" t="s">
        <v>356</v>
      </c>
      <c r="I8" s="300"/>
      <c r="J8" s="291" t="s">
        <v>357</v>
      </c>
      <c r="K8" s="284">
        <v>3</v>
      </c>
      <c r="L8" s="285" t="s">
        <v>344</v>
      </c>
      <c r="M8" s="285" t="s">
        <v>128</v>
      </c>
      <c r="N8" s="285" t="s">
        <v>128</v>
      </c>
      <c r="O8" s="285" t="s">
        <v>506</v>
      </c>
      <c r="P8" s="302"/>
      <c r="Q8" s="287"/>
      <c r="R8" s="1444"/>
      <c r="S8" s="1445"/>
      <c r="T8" s="1446"/>
    </row>
    <row r="9" spans="1:20" ht="18" customHeight="1" x14ac:dyDescent="0.15">
      <c r="A9" s="300"/>
      <c r="B9" s="300"/>
      <c r="C9" s="300"/>
      <c r="D9" s="300"/>
      <c r="E9" s="290" t="s">
        <v>358</v>
      </c>
      <c r="F9" s="299"/>
      <c r="G9" s="297"/>
      <c r="H9" s="290" t="s">
        <v>359</v>
      </c>
      <c r="I9" s="300"/>
      <c r="J9" s="291" t="s">
        <v>360</v>
      </c>
      <c r="K9" s="284">
        <v>4</v>
      </c>
      <c r="L9" s="285" t="s">
        <v>344</v>
      </c>
      <c r="M9" s="285" t="s">
        <v>196</v>
      </c>
      <c r="N9" s="285" t="s">
        <v>361</v>
      </c>
      <c r="O9" s="285" t="s">
        <v>362</v>
      </c>
      <c r="P9" s="302"/>
      <c r="Q9" s="287"/>
      <c r="R9" s="1462" t="s">
        <v>363</v>
      </c>
      <c r="S9" s="1463"/>
      <c r="T9" s="1464"/>
    </row>
    <row r="10" spans="1:20" ht="18" customHeight="1" x14ac:dyDescent="0.15">
      <c r="A10" s="300"/>
      <c r="B10" s="300"/>
      <c r="C10" s="300"/>
      <c r="D10" s="300"/>
      <c r="E10" s="290" t="s">
        <v>364</v>
      </c>
      <c r="F10" s="299"/>
      <c r="G10" s="297"/>
      <c r="H10" s="290" t="s">
        <v>365</v>
      </c>
      <c r="I10" s="300"/>
      <c r="J10" s="301" t="s">
        <v>366</v>
      </c>
      <c r="K10" s="284">
        <v>5</v>
      </c>
      <c r="L10" s="285" t="s">
        <v>344</v>
      </c>
      <c r="M10" s="285" t="s">
        <v>196</v>
      </c>
      <c r="N10" s="285" t="s">
        <v>361</v>
      </c>
      <c r="O10" s="285" t="s">
        <v>367</v>
      </c>
      <c r="P10" s="302"/>
      <c r="Q10" s="287"/>
      <c r="R10" s="1456" t="s">
        <v>368</v>
      </c>
      <c r="S10" s="1457"/>
      <c r="T10" s="1458"/>
    </row>
    <row r="11" spans="1:20" ht="18" customHeight="1" x14ac:dyDescent="0.15">
      <c r="A11" s="300"/>
      <c r="B11" s="300"/>
      <c r="C11" s="300"/>
      <c r="D11" s="300"/>
      <c r="E11" s="288" t="s">
        <v>369</v>
      </c>
      <c r="F11" s="299"/>
      <c r="G11" s="297"/>
      <c r="H11" s="290" t="s">
        <v>370</v>
      </c>
      <c r="I11" s="300"/>
      <c r="J11" s="300"/>
      <c r="K11" s="284">
        <v>6</v>
      </c>
      <c r="L11" s="285" t="s">
        <v>344</v>
      </c>
      <c r="M11" s="285" t="s">
        <v>196</v>
      </c>
      <c r="N11" s="285" t="s">
        <v>361</v>
      </c>
      <c r="O11" s="285" t="s">
        <v>371</v>
      </c>
      <c r="P11" s="302"/>
      <c r="Q11" s="287"/>
      <c r="R11" s="303" t="s">
        <v>372</v>
      </c>
      <c r="S11" s="304"/>
      <c r="T11" s="305"/>
    </row>
    <row r="12" spans="1:20" ht="18" customHeight="1" x14ac:dyDescent="0.15">
      <c r="A12" s="300"/>
      <c r="B12" s="300"/>
      <c r="C12" s="300"/>
      <c r="D12" s="300"/>
      <c r="E12" s="300"/>
      <c r="F12" s="300"/>
      <c r="G12" s="300"/>
      <c r="H12" s="290" t="s">
        <v>373</v>
      </c>
      <c r="I12" s="300"/>
      <c r="J12" s="300"/>
      <c r="K12" s="284">
        <v>7</v>
      </c>
      <c r="L12" s="285" t="s">
        <v>344</v>
      </c>
      <c r="M12" s="285" t="s">
        <v>196</v>
      </c>
      <c r="N12" s="285" t="s">
        <v>45</v>
      </c>
      <c r="O12" s="285" t="s">
        <v>374</v>
      </c>
      <c r="P12" s="302"/>
      <c r="Q12" s="287"/>
      <c r="R12" s="306" t="s">
        <v>375</v>
      </c>
      <c r="S12" s="307"/>
      <c r="T12" s="308"/>
    </row>
    <row r="13" spans="1:20" ht="18" customHeight="1" x14ac:dyDescent="0.15">
      <c r="H13" s="290" t="s">
        <v>376</v>
      </c>
      <c r="K13" s="284">
        <v>8</v>
      </c>
      <c r="L13" s="285" t="s">
        <v>344</v>
      </c>
      <c r="M13" s="285" t="s">
        <v>196</v>
      </c>
      <c r="N13" s="285" t="s">
        <v>45</v>
      </c>
      <c r="O13" s="285" t="s">
        <v>377</v>
      </c>
      <c r="P13" s="302"/>
      <c r="R13" s="306" t="s">
        <v>378</v>
      </c>
      <c r="S13" s="307"/>
      <c r="T13" s="308"/>
    </row>
    <row r="14" spans="1:20" ht="18" customHeight="1" x14ac:dyDescent="0.15">
      <c r="H14" s="290" t="s">
        <v>379</v>
      </c>
      <c r="K14" s="284">
        <v>9</v>
      </c>
      <c r="L14" s="285" t="s">
        <v>344</v>
      </c>
      <c r="M14" s="285" t="s">
        <v>196</v>
      </c>
      <c r="N14" s="285" t="s">
        <v>45</v>
      </c>
      <c r="O14" s="285" t="s">
        <v>380</v>
      </c>
      <c r="P14" s="302"/>
      <c r="R14" s="306" t="s">
        <v>381</v>
      </c>
      <c r="S14" s="307"/>
      <c r="T14" s="308"/>
    </row>
    <row r="15" spans="1:20" ht="18" customHeight="1" x14ac:dyDescent="0.15">
      <c r="H15" s="294" t="s">
        <v>382</v>
      </c>
      <c r="K15" s="284">
        <v>10</v>
      </c>
      <c r="L15" s="285" t="s">
        <v>344</v>
      </c>
      <c r="M15" s="285" t="s">
        <v>196</v>
      </c>
      <c r="N15" s="285" t="s">
        <v>46</v>
      </c>
      <c r="O15" s="285" t="s">
        <v>383</v>
      </c>
      <c r="P15" s="302"/>
      <c r="R15" s="306" t="s">
        <v>384</v>
      </c>
      <c r="S15" s="307"/>
      <c r="T15" s="308"/>
    </row>
    <row r="16" spans="1:20" ht="18" customHeight="1" x14ac:dyDescent="0.15">
      <c r="K16" s="284">
        <v>11</v>
      </c>
      <c r="L16" s="285" t="s">
        <v>344</v>
      </c>
      <c r="M16" s="285" t="s">
        <v>196</v>
      </c>
      <c r="N16" s="285" t="s">
        <v>46</v>
      </c>
      <c r="O16" s="285" t="s">
        <v>385</v>
      </c>
      <c r="P16" s="302"/>
      <c r="R16" s="309"/>
      <c r="S16" s="310"/>
      <c r="T16" s="311"/>
    </row>
    <row r="17" spans="11:22" ht="18" customHeight="1" x14ac:dyDescent="0.15">
      <c r="K17" s="284">
        <v>12</v>
      </c>
      <c r="L17" s="285" t="s">
        <v>344</v>
      </c>
      <c r="M17" s="285" t="s">
        <v>196</v>
      </c>
      <c r="N17" s="285" t="s">
        <v>46</v>
      </c>
      <c r="O17" s="285" t="s">
        <v>386</v>
      </c>
      <c r="P17" s="302"/>
      <c r="R17" s="309" t="s">
        <v>387</v>
      </c>
      <c r="S17" s="287"/>
      <c r="T17" s="297"/>
    </row>
    <row r="18" spans="11:22" ht="18" customHeight="1" x14ac:dyDescent="0.15">
      <c r="K18" s="284">
        <v>13</v>
      </c>
      <c r="L18" s="285" t="s">
        <v>344</v>
      </c>
      <c r="M18" s="285" t="s">
        <v>196</v>
      </c>
      <c r="N18" s="285" t="s">
        <v>47</v>
      </c>
      <c r="O18" s="285" t="s">
        <v>388</v>
      </c>
      <c r="P18" s="302"/>
      <c r="R18" s="303" t="s">
        <v>389</v>
      </c>
      <c r="S18" s="310"/>
      <c r="T18" s="311"/>
    </row>
    <row r="19" spans="11:22" ht="18" customHeight="1" x14ac:dyDescent="0.15">
      <c r="K19" s="284">
        <v>14</v>
      </c>
      <c r="L19" s="285" t="s">
        <v>344</v>
      </c>
      <c r="M19" s="285" t="s">
        <v>196</v>
      </c>
      <c r="N19" s="285" t="s">
        <v>47</v>
      </c>
      <c r="O19" s="285" t="s">
        <v>390</v>
      </c>
      <c r="P19" s="302"/>
      <c r="R19" s="306" t="s">
        <v>391</v>
      </c>
      <c r="S19" s="310"/>
      <c r="T19" s="311"/>
      <c r="V19" s="312"/>
    </row>
    <row r="20" spans="11:22" ht="18" customHeight="1" x14ac:dyDescent="0.15">
      <c r="K20" s="284">
        <v>15</v>
      </c>
      <c r="L20" s="285" t="s">
        <v>344</v>
      </c>
      <c r="M20" s="285" t="s">
        <v>196</v>
      </c>
      <c r="N20" s="285" t="s">
        <v>47</v>
      </c>
      <c r="O20" s="285" t="s">
        <v>392</v>
      </c>
      <c r="P20" s="302"/>
      <c r="R20" s="306" t="s">
        <v>393</v>
      </c>
      <c r="S20" s="310"/>
      <c r="T20" s="311"/>
      <c r="V20" s="312"/>
    </row>
    <row r="21" spans="11:22" ht="18" customHeight="1" x14ac:dyDescent="0.15">
      <c r="K21" s="284">
        <v>16</v>
      </c>
      <c r="L21" s="285" t="s">
        <v>344</v>
      </c>
      <c r="M21" s="285" t="s">
        <v>196</v>
      </c>
      <c r="N21" s="285" t="s">
        <v>145</v>
      </c>
      <c r="O21" s="285" t="s">
        <v>394</v>
      </c>
      <c r="P21" s="302"/>
      <c r="R21" s="306" t="s">
        <v>395</v>
      </c>
      <c r="S21" s="310"/>
      <c r="T21" s="311"/>
    </row>
    <row r="22" spans="11:22" ht="18" customHeight="1" x14ac:dyDescent="0.15">
      <c r="K22" s="284">
        <v>17</v>
      </c>
      <c r="L22" s="285" t="s">
        <v>344</v>
      </c>
      <c r="M22" s="285" t="s">
        <v>396</v>
      </c>
      <c r="N22" s="285" t="s">
        <v>396</v>
      </c>
      <c r="O22" s="285" t="s">
        <v>397</v>
      </c>
      <c r="P22" s="302"/>
      <c r="R22" s="306" t="s">
        <v>398</v>
      </c>
      <c r="S22" s="310"/>
      <c r="T22" s="311"/>
    </row>
    <row r="23" spans="11:22" ht="18" customHeight="1" x14ac:dyDescent="0.15">
      <c r="K23" s="284">
        <v>18</v>
      </c>
      <c r="L23" s="285" t="s">
        <v>344</v>
      </c>
      <c r="M23" s="285" t="s">
        <v>396</v>
      </c>
      <c r="N23" s="285" t="s">
        <v>396</v>
      </c>
      <c r="O23" s="285" t="s">
        <v>399</v>
      </c>
      <c r="P23" s="302"/>
      <c r="R23" s="306" t="s">
        <v>400</v>
      </c>
      <c r="S23" s="310"/>
      <c r="T23" s="311"/>
    </row>
    <row r="24" spans="11:22" ht="18" customHeight="1" x14ac:dyDescent="0.15">
      <c r="K24" s="284">
        <v>19</v>
      </c>
      <c r="L24" s="285" t="s">
        <v>344</v>
      </c>
      <c r="M24" s="285" t="s">
        <v>396</v>
      </c>
      <c r="N24" s="285" t="s">
        <v>396</v>
      </c>
      <c r="O24" s="285" t="s">
        <v>401</v>
      </c>
      <c r="P24" s="302"/>
      <c r="R24" s="306" t="s">
        <v>402</v>
      </c>
      <c r="S24" s="310"/>
      <c r="T24" s="311"/>
    </row>
    <row r="25" spans="11:22" ht="18" customHeight="1" x14ac:dyDescent="0.15">
      <c r="K25" s="284">
        <v>20</v>
      </c>
      <c r="L25" s="285" t="s">
        <v>344</v>
      </c>
      <c r="M25" s="285" t="s">
        <v>396</v>
      </c>
      <c r="N25" s="285" t="s">
        <v>396</v>
      </c>
      <c r="O25" s="285" t="s">
        <v>403</v>
      </c>
      <c r="P25" s="302"/>
      <c r="R25" s="306"/>
      <c r="S25" s="310"/>
      <c r="T25" s="311"/>
    </row>
    <row r="26" spans="11:22" ht="18" customHeight="1" x14ac:dyDescent="0.15">
      <c r="K26" s="284">
        <v>21</v>
      </c>
      <c r="L26" s="285" t="s">
        <v>344</v>
      </c>
      <c r="M26" s="285" t="s">
        <v>396</v>
      </c>
      <c r="N26" s="285" t="s">
        <v>396</v>
      </c>
      <c r="O26" s="285" t="s">
        <v>404</v>
      </c>
      <c r="P26" s="302"/>
      <c r="R26" s="303" t="s">
        <v>405</v>
      </c>
      <c r="S26" s="310"/>
      <c r="T26" s="311"/>
    </row>
    <row r="27" spans="11:22" ht="18" customHeight="1" x14ac:dyDescent="0.15">
      <c r="K27" s="284">
        <v>22</v>
      </c>
      <c r="L27" s="285" t="s">
        <v>344</v>
      </c>
      <c r="M27" s="285" t="s">
        <v>396</v>
      </c>
      <c r="N27" s="285" t="s">
        <v>396</v>
      </c>
      <c r="O27" s="285" t="s">
        <v>406</v>
      </c>
      <c r="P27" s="302"/>
      <c r="R27" s="306" t="s">
        <v>407</v>
      </c>
      <c r="S27" s="310"/>
      <c r="T27" s="311"/>
    </row>
    <row r="28" spans="11:22" ht="18" customHeight="1" x14ac:dyDescent="0.15">
      <c r="K28" s="284">
        <v>23</v>
      </c>
      <c r="L28" s="285" t="s">
        <v>344</v>
      </c>
      <c r="M28" s="285" t="s">
        <v>396</v>
      </c>
      <c r="N28" s="285" t="s">
        <v>396</v>
      </c>
      <c r="O28" s="285" t="s">
        <v>408</v>
      </c>
      <c r="P28" s="302"/>
      <c r="R28" s="306" t="s">
        <v>409</v>
      </c>
      <c r="S28" s="310"/>
      <c r="T28" s="311"/>
    </row>
    <row r="29" spans="11:22" ht="18" customHeight="1" x14ac:dyDescent="0.15">
      <c r="K29" s="284">
        <v>24</v>
      </c>
      <c r="L29" s="285" t="s">
        <v>410</v>
      </c>
      <c r="M29" s="285" t="s">
        <v>411</v>
      </c>
      <c r="N29" s="285" t="s">
        <v>412</v>
      </c>
      <c r="O29" s="285" t="s">
        <v>413</v>
      </c>
      <c r="P29" s="302"/>
      <c r="R29" s="299"/>
      <c r="S29" s="287"/>
      <c r="T29" s="297"/>
    </row>
    <row r="30" spans="11:22" ht="18" customHeight="1" x14ac:dyDescent="0.15">
      <c r="K30" s="284">
        <v>25</v>
      </c>
      <c r="L30" s="285" t="s">
        <v>410</v>
      </c>
      <c r="M30" s="285" t="s">
        <v>411</v>
      </c>
      <c r="N30" s="285" t="s">
        <v>412</v>
      </c>
      <c r="O30" s="285" t="s">
        <v>414</v>
      </c>
      <c r="P30" s="302"/>
      <c r="R30" s="309" t="s">
        <v>415</v>
      </c>
      <c r="S30" s="310"/>
      <c r="T30" s="311"/>
    </row>
    <row r="31" spans="11:22" ht="18" customHeight="1" x14ac:dyDescent="0.15">
      <c r="K31" s="284">
        <v>26</v>
      </c>
      <c r="L31" s="285" t="s">
        <v>410</v>
      </c>
      <c r="M31" s="285" t="s">
        <v>411</v>
      </c>
      <c r="N31" s="285" t="s">
        <v>412</v>
      </c>
      <c r="O31" s="285" t="s">
        <v>416</v>
      </c>
      <c r="P31" s="302"/>
      <c r="R31" s="1459" t="s">
        <v>417</v>
      </c>
      <c r="S31" s="1460"/>
      <c r="T31" s="1461"/>
    </row>
    <row r="32" spans="11:22" ht="18" customHeight="1" x14ac:dyDescent="0.15">
      <c r="K32" s="284">
        <v>27</v>
      </c>
      <c r="L32" s="285" t="s">
        <v>410</v>
      </c>
      <c r="M32" s="285" t="s">
        <v>411</v>
      </c>
      <c r="N32" s="285" t="s">
        <v>412</v>
      </c>
      <c r="O32" s="285" t="s">
        <v>418</v>
      </c>
      <c r="P32" s="302"/>
      <c r="R32" s="306" t="s">
        <v>419</v>
      </c>
      <c r="S32" s="310"/>
      <c r="T32" s="311"/>
    </row>
    <row r="33" spans="11:20" ht="18" customHeight="1" x14ac:dyDescent="0.15">
      <c r="K33" s="284">
        <v>28</v>
      </c>
      <c r="L33" s="285" t="s">
        <v>410</v>
      </c>
      <c r="M33" s="285" t="s">
        <v>411</v>
      </c>
      <c r="N33" s="285" t="s">
        <v>190</v>
      </c>
      <c r="O33" s="285" t="s">
        <v>420</v>
      </c>
      <c r="P33" s="302"/>
      <c r="R33" s="306" t="s">
        <v>421</v>
      </c>
      <c r="S33" s="310"/>
      <c r="T33" s="311"/>
    </row>
    <row r="34" spans="11:20" ht="18" customHeight="1" x14ac:dyDescent="0.15">
      <c r="K34" s="284">
        <v>29</v>
      </c>
      <c r="L34" s="285" t="s">
        <v>410</v>
      </c>
      <c r="M34" s="285" t="s">
        <v>422</v>
      </c>
      <c r="N34" s="285" t="s">
        <v>128</v>
      </c>
      <c r="O34" s="285" t="s">
        <v>423</v>
      </c>
      <c r="P34" s="302"/>
      <c r="R34" s="313" t="s">
        <v>384</v>
      </c>
      <c r="S34" s="314"/>
      <c r="T34" s="315"/>
    </row>
    <row r="35" spans="11:20" ht="18" customHeight="1" x14ac:dyDescent="0.15">
      <c r="K35" s="284">
        <v>30</v>
      </c>
      <c r="L35" s="285" t="s">
        <v>410</v>
      </c>
      <c r="M35" s="285" t="s">
        <v>196</v>
      </c>
      <c r="N35" s="285" t="s">
        <v>361</v>
      </c>
      <c r="O35" s="285" t="s">
        <v>424</v>
      </c>
      <c r="P35" s="302"/>
    </row>
    <row r="36" spans="11:20" ht="18" customHeight="1" x14ac:dyDescent="0.15">
      <c r="K36" s="284">
        <v>31</v>
      </c>
      <c r="L36" s="285" t="s">
        <v>410</v>
      </c>
      <c r="M36" s="285" t="s">
        <v>196</v>
      </c>
      <c r="N36" s="285" t="s">
        <v>45</v>
      </c>
      <c r="O36" s="285" t="s">
        <v>425</v>
      </c>
      <c r="P36" s="302"/>
    </row>
    <row r="37" spans="11:20" ht="18" customHeight="1" x14ac:dyDescent="0.15">
      <c r="K37" s="284">
        <v>32</v>
      </c>
      <c r="L37" s="285" t="s">
        <v>410</v>
      </c>
      <c r="M37" s="285" t="s">
        <v>196</v>
      </c>
      <c r="N37" s="285" t="s">
        <v>46</v>
      </c>
      <c r="O37" s="285" t="s">
        <v>426</v>
      </c>
      <c r="P37" s="302"/>
    </row>
    <row r="38" spans="11:20" ht="18" customHeight="1" x14ac:dyDescent="0.15">
      <c r="K38" s="284">
        <v>33</v>
      </c>
      <c r="L38" s="285" t="s">
        <v>410</v>
      </c>
      <c r="M38" s="285" t="s">
        <v>196</v>
      </c>
      <c r="N38" s="285" t="s">
        <v>47</v>
      </c>
      <c r="O38" s="285" t="s">
        <v>427</v>
      </c>
      <c r="P38" s="302"/>
    </row>
    <row r="39" spans="11:20" ht="18" customHeight="1" x14ac:dyDescent="0.15">
      <c r="K39" s="284">
        <v>34</v>
      </c>
      <c r="L39" s="285" t="s">
        <v>410</v>
      </c>
      <c r="M39" s="285" t="s">
        <v>190</v>
      </c>
      <c r="N39" s="285" t="s">
        <v>428</v>
      </c>
      <c r="O39" s="285" t="s">
        <v>429</v>
      </c>
      <c r="P39" s="302"/>
    </row>
    <row r="40" spans="11:20" ht="18" customHeight="1" x14ac:dyDescent="0.15">
      <c r="K40" s="284">
        <v>35</v>
      </c>
      <c r="L40" s="285" t="s">
        <v>410</v>
      </c>
      <c r="M40" s="285" t="s">
        <v>190</v>
      </c>
      <c r="N40" s="285" t="s">
        <v>430</v>
      </c>
      <c r="O40" s="285" t="s">
        <v>431</v>
      </c>
      <c r="P40" s="302"/>
    </row>
    <row r="41" spans="11:20" ht="18" customHeight="1" x14ac:dyDescent="0.15">
      <c r="K41" s="284">
        <v>36</v>
      </c>
      <c r="L41" s="285" t="s">
        <v>410</v>
      </c>
      <c r="M41" s="285" t="s">
        <v>190</v>
      </c>
      <c r="N41" s="285" t="s">
        <v>432</v>
      </c>
      <c r="O41" s="285" t="s">
        <v>433</v>
      </c>
      <c r="P41" s="302"/>
    </row>
    <row r="42" spans="11:20" ht="18" customHeight="1" x14ac:dyDescent="0.15">
      <c r="K42" s="284">
        <v>37</v>
      </c>
      <c r="L42" s="285" t="s">
        <v>410</v>
      </c>
      <c r="M42" s="285" t="s">
        <v>190</v>
      </c>
      <c r="N42" s="285" t="s">
        <v>434</v>
      </c>
      <c r="O42" s="285" t="s">
        <v>435</v>
      </c>
      <c r="P42" s="302"/>
      <c r="Q42" s="316" t="s">
        <v>436</v>
      </c>
    </row>
    <row r="43" spans="11:20" ht="18" customHeight="1" x14ac:dyDescent="0.15">
      <c r="K43" s="284">
        <v>38</v>
      </c>
      <c r="L43" s="285" t="s">
        <v>410</v>
      </c>
      <c r="M43" s="285" t="s">
        <v>190</v>
      </c>
      <c r="N43" s="285" t="s">
        <v>437</v>
      </c>
      <c r="O43" s="317" t="s">
        <v>438</v>
      </c>
      <c r="P43" s="302"/>
      <c r="Q43" s="318" t="s">
        <v>439</v>
      </c>
      <c r="S43" s="319"/>
    </row>
    <row r="44" spans="11:20" ht="18" customHeight="1" x14ac:dyDescent="0.15">
      <c r="K44" s="284">
        <v>39</v>
      </c>
      <c r="L44" s="285" t="s">
        <v>410</v>
      </c>
      <c r="M44" s="285" t="s">
        <v>196</v>
      </c>
      <c r="N44" s="285" t="s">
        <v>428</v>
      </c>
      <c r="O44" s="320" t="s">
        <v>440</v>
      </c>
      <c r="P44" s="302"/>
      <c r="Q44" s="321" t="s">
        <v>440</v>
      </c>
      <c r="R44" s="322"/>
      <c r="S44" s="287"/>
    </row>
    <row r="45" spans="11:20" ht="18" customHeight="1" x14ac:dyDescent="0.15">
      <c r="K45" s="284">
        <v>40</v>
      </c>
      <c r="L45" s="285" t="s">
        <v>410</v>
      </c>
      <c r="M45" s="285" t="s">
        <v>196</v>
      </c>
      <c r="N45" s="285" t="s">
        <v>428</v>
      </c>
      <c r="O45" s="320" t="s">
        <v>441</v>
      </c>
      <c r="P45" s="302"/>
      <c r="Q45" s="321" t="s">
        <v>441</v>
      </c>
      <c r="R45" s="322"/>
      <c r="S45" s="287"/>
    </row>
    <row r="46" spans="11:20" ht="18" customHeight="1" x14ac:dyDescent="0.15">
      <c r="K46" s="284">
        <v>41</v>
      </c>
      <c r="L46" s="285" t="s">
        <v>410</v>
      </c>
      <c r="M46" s="285" t="s">
        <v>196</v>
      </c>
      <c r="N46" s="285" t="s">
        <v>428</v>
      </c>
      <c r="O46" s="320" t="s">
        <v>442</v>
      </c>
      <c r="P46" s="302"/>
      <c r="Q46" s="321" t="s">
        <v>442</v>
      </c>
      <c r="R46" s="322"/>
      <c r="S46" s="287"/>
    </row>
    <row r="47" spans="11:20" ht="18" customHeight="1" x14ac:dyDescent="0.15">
      <c r="K47" s="284">
        <v>42</v>
      </c>
      <c r="L47" s="285" t="s">
        <v>410</v>
      </c>
      <c r="M47" s="285" t="s">
        <v>196</v>
      </c>
      <c r="N47" s="285" t="s">
        <v>430</v>
      </c>
      <c r="O47" s="320" t="s">
        <v>443</v>
      </c>
      <c r="P47" s="302"/>
      <c r="Q47" s="321" t="s">
        <v>443</v>
      </c>
      <c r="R47" s="322"/>
      <c r="S47" s="287"/>
    </row>
    <row r="48" spans="11:20" ht="18" customHeight="1" x14ac:dyDescent="0.15">
      <c r="K48" s="284">
        <v>43</v>
      </c>
      <c r="L48" s="285" t="s">
        <v>410</v>
      </c>
      <c r="M48" s="285" t="s">
        <v>196</v>
      </c>
      <c r="N48" s="285" t="s">
        <v>430</v>
      </c>
      <c r="O48" s="320" t="s">
        <v>444</v>
      </c>
      <c r="P48" s="302"/>
      <c r="Q48" s="321" t="s">
        <v>444</v>
      </c>
      <c r="R48" s="322"/>
      <c r="S48" s="287"/>
    </row>
    <row r="49" spans="11:20" ht="18" customHeight="1" x14ac:dyDescent="0.15">
      <c r="K49" s="284">
        <v>44</v>
      </c>
      <c r="L49" s="285" t="s">
        <v>410</v>
      </c>
      <c r="M49" s="285" t="s">
        <v>196</v>
      </c>
      <c r="N49" s="285" t="s">
        <v>430</v>
      </c>
      <c r="O49" s="320" t="s">
        <v>445</v>
      </c>
      <c r="P49" s="302"/>
      <c r="Q49" s="321" t="s">
        <v>445</v>
      </c>
      <c r="R49" s="322"/>
      <c r="S49" s="287"/>
    </row>
    <row r="50" spans="11:20" ht="18" customHeight="1" x14ac:dyDescent="0.15">
      <c r="K50" s="284">
        <v>45</v>
      </c>
      <c r="L50" s="285" t="s">
        <v>410</v>
      </c>
      <c r="M50" s="285" t="s">
        <v>196</v>
      </c>
      <c r="N50" s="285" t="s">
        <v>432</v>
      </c>
      <c r="O50" s="320" t="s">
        <v>446</v>
      </c>
      <c r="P50" s="302"/>
      <c r="Q50" s="321" t="s">
        <v>446</v>
      </c>
      <c r="R50" s="322"/>
      <c r="S50" s="287"/>
    </row>
    <row r="51" spans="11:20" ht="18" customHeight="1" x14ac:dyDescent="0.15">
      <c r="K51" s="284">
        <v>46</v>
      </c>
      <c r="L51" s="285" t="s">
        <v>410</v>
      </c>
      <c r="M51" s="285" t="s">
        <v>196</v>
      </c>
      <c r="N51" s="285" t="s">
        <v>432</v>
      </c>
      <c r="O51" s="320" t="s">
        <v>447</v>
      </c>
      <c r="P51" s="302"/>
      <c r="Q51" s="321" t="s">
        <v>447</v>
      </c>
      <c r="R51" s="322"/>
      <c r="S51" s="287"/>
    </row>
    <row r="52" spans="11:20" ht="18" customHeight="1" x14ac:dyDescent="0.15">
      <c r="K52" s="284">
        <v>47</v>
      </c>
      <c r="L52" s="285" t="s">
        <v>410</v>
      </c>
      <c r="M52" s="285" t="s">
        <v>196</v>
      </c>
      <c r="N52" s="285" t="s">
        <v>432</v>
      </c>
      <c r="O52" s="320" t="s">
        <v>448</v>
      </c>
      <c r="P52" s="302"/>
      <c r="Q52" s="321" t="s">
        <v>448</v>
      </c>
      <c r="R52" s="322"/>
      <c r="S52" s="287"/>
    </row>
    <row r="53" spans="11:20" ht="18" customHeight="1" x14ac:dyDescent="0.15">
      <c r="K53" s="284">
        <v>48</v>
      </c>
      <c r="L53" s="285" t="s">
        <v>410</v>
      </c>
      <c r="M53" s="285" t="s">
        <v>196</v>
      </c>
      <c r="N53" s="285" t="s">
        <v>434</v>
      </c>
      <c r="O53" s="320" t="s">
        <v>449</v>
      </c>
      <c r="P53" s="302"/>
      <c r="Q53" s="321" t="s">
        <v>449</v>
      </c>
      <c r="R53" s="322"/>
      <c r="S53" s="287"/>
    </row>
    <row r="54" spans="11:20" ht="18" customHeight="1" x14ac:dyDescent="0.15">
      <c r="K54" s="284">
        <v>49</v>
      </c>
      <c r="L54" s="285" t="s">
        <v>410</v>
      </c>
      <c r="M54" s="285" t="s">
        <v>196</v>
      </c>
      <c r="N54" s="285" t="s">
        <v>434</v>
      </c>
      <c r="O54" s="320" t="s">
        <v>450</v>
      </c>
      <c r="P54" s="302"/>
      <c r="Q54" s="321" t="s">
        <v>450</v>
      </c>
      <c r="R54" s="322"/>
      <c r="S54" s="287"/>
    </row>
    <row r="55" spans="11:20" ht="18" customHeight="1" x14ac:dyDescent="0.15">
      <c r="K55" s="284">
        <v>50</v>
      </c>
      <c r="L55" s="285" t="s">
        <v>410</v>
      </c>
      <c r="M55" s="285" t="s">
        <v>196</v>
      </c>
      <c r="N55" s="285" t="s">
        <v>437</v>
      </c>
      <c r="O55" s="320" t="s">
        <v>451</v>
      </c>
      <c r="P55" s="302"/>
      <c r="Q55" s="321" t="s">
        <v>451</v>
      </c>
      <c r="R55" s="323" t="s">
        <v>436</v>
      </c>
      <c r="S55" s="287"/>
    </row>
    <row r="56" spans="11:20" ht="18" customHeight="1" x14ac:dyDescent="0.15">
      <c r="K56" s="284">
        <v>51</v>
      </c>
      <c r="L56" s="285" t="s">
        <v>410</v>
      </c>
      <c r="M56" s="285" t="s">
        <v>199</v>
      </c>
      <c r="N56" s="285" t="s">
        <v>199</v>
      </c>
      <c r="O56" s="324" t="s">
        <v>452</v>
      </c>
      <c r="P56" s="302"/>
      <c r="Q56" s="325"/>
      <c r="R56" s="279" t="s">
        <v>453</v>
      </c>
      <c r="S56" s="326"/>
      <c r="T56" s="319"/>
    </row>
    <row r="57" spans="11:20" ht="18" customHeight="1" x14ac:dyDescent="0.15">
      <c r="K57" s="284">
        <v>52</v>
      </c>
      <c r="L57" s="285" t="s">
        <v>410</v>
      </c>
      <c r="M57" s="285" t="s">
        <v>454</v>
      </c>
      <c r="N57" s="285" t="s">
        <v>454</v>
      </c>
      <c r="O57" s="285" t="s">
        <v>455</v>
      </c>
      <c r="P57" s="302"/>
      <c r="R57" s="327" t="s">
        <v>456</v>
      </c>
      <c r="S57" s="328"/>
      <c r="T57" s="329"/>
    </row>
    <row r="58" spans="11:20" ht="18" customHeight="1" x14ac:dyDescent="0.15">
      <c r="K58" s="284">
        <v>53</v>
      </c>
      <c r="L58" s="285" t="s">
        <v>410</v>
      </c>
      <c r="M58" s="285" t="s">
        <v>454</v>
      </c>
      <c r="N58" s="285" t="s">
        <v>454</v>
      </c>
      <c r="O58" s="402" t="s">
        <v>552</v>
      </c>
      <c r="P58" s="302"/>
      <c r="R58" s="402" t="s">
        <v>552</v>
      </c>
      <c r="S58" s="328"/>
      <c r="T58" s="329"/>
    </row>
    <row r="59" spans="11:20" ht="18" customHeight="1" x14ac:dyDescent="0.15">
      <c r="K59" s="284">
        <v>54</v>
      </c>
      <c r="L59" s="285" t="s">
        <v>410</v>
      </c>
      <c r="M59" s="285" t="s">
        <v>454</v>
      </c>
      <c r="N59" s="285" t="s">
        <v>454</v>
      </c>
      <c r="O59" s="285" t="s">
        <v>457</v>
      </c>
      <c r="P59" s="302"/>
      <c r="R59" s="330" t="s">
        <v>458</v>
      </c>
      <c r="S59" s="328"/>
      <c r="T59" s="329"/>
    </row>
    <row r="60" spans="11:20" ht="18" customHeight="1" x14ac:dyDescent="0.15">
      <c r="K60" s="284">
        <v>55</v>
      </c>
      <c r="L60" s="285" t="s">
        <v>410</v>
      </c>
      <c r="M60" s="285" t="s">
        <v>454</v>
      </c>
      <c r="N60" s="285" t="s">
        <v>454</v>
      </c>
      <c r="O60" s="285" t="s">
        <v>459</v>
      </c>
      <c r="P60" s="302"/>
      <c r="R60" s="330" t="s">
        <v>460</v>
      </c>
      <c r="S60" s="328"/>
      <c r="T60" s="329"/>
    </row>
    <row r="61" spans="11:20" ht="18" customHeight="1" x14ac:dyDescent="0.15">
      <c r="K61" s="284">
        <v>56</v>
      </c>
      <c r="L61" s="285" t="s">
        <v>410</v>
      </c>
      <c r="M61" s="285" t="s">
        <v>454</v>
      </c>
      <c r="N61" s="285" t="s">
        <v>454</v>
      </c>
      <c r="O61" s="285" t="s">
        <v>461</v>
      </c>
      <c r="P61" s="302"/>
      <c r="R61" s="330" t="s">
        <v>462</v>
      </c>
      <c r="S61" s="328"/>
      <c r="T61" s="329"/>
    </row>
    <row r="62" spans="11:20" ht="18" customHeight="1" x14ac:dyDescent="0.15">
      <c r="K62" s="284">
        <v>57</v>
      </c>
      <c r="L62" s="285" t="s">
        <v>410</v>
      </c>
      <c r="M62" s="285" t="s">
        <v>454</v>
      </c>
      <c r="N62" s="285" t="s">
        <v>454</v>
      </c>
      <c r="O62" s="285" t="s">
        <v>507</v>
      </c>
      <c r="P62" s="302"/>
      <c r="R62" s="330" t="s">
        <v>508</v>
      </c>
      <c r="S62" s="328"/>
      <c r="T62" s="329"/>
    </row>
    <row r="63" spans="11:20" ht="18" customHeight="1" x14ac:dyDescent="0.15">
      <c r="K63" s="284">
        <v>58</v>
      </c>
      <c r="L63" s="285" t="s">
        <v>410</v>
      </c>
      <c r="M63" s="285" t="s">
        <v>454</v>
      </c>
      <c r="N63" s="285" t="s">
        <v>454</v>
      </c>
      <c r="O63" s="285" t="s">
        <v>463</v>
      </c>
      <c r="P63" s="302"/>
      <c r="R63" s="330" t="s">
        <v>464</v>
      </c>
      <c r="S63" s="328"/>
      <c r="T63" s="329"/>
    </row>
    <row r="64" spans="11:20" ht="18" customHeight="1" x14ac:dyDescent="0.15">
      <c r="K64" s="284">
        <v>59</v>
      </c>
      <c r="L64" s="285" t="s">
        <v>410</v>
      </c>
      <c r="M64" s="285" t="s">
        <v>454</v>
      </c>
      <c r="N64" s="285" t="s">
        <v>454</v>
      </c>
      <c r="O64" s="285" t="s">
        <v>465</v>
      </c>
      <c r="P64" s="302"/>
      <c r="R64" s="331" t="s">
        <v>466</v>
      </c>
      <c r="S64" s="323" t="s">
        <v>436</v>
      </c>
      <c r="T64" s="329"/>
    </row>
    <row r="65" spans="11:20" ht="18" customHeight="1" x14ac:dyDescent="0.15">
      <c r="K65" s="284">
        <v>60</v>
      </c>
      <c r="L65" s="285" t="s">
        <v>410</v>
      </c>
      <c r="M65" s="285" t="s">
        <v>454</v>
      </c>
      <c r="N65" s="285" t="s">
        <v>454</v>
      </c>
      <c r="O65" s="285" t="s">
        <v>556</v>
      </c>
      <c r="P65" s="302"/>
      <c r="R65" s="332"/>
      <c r="S65" s="279" t="s">
        <v>467</v>
      </c>
      <c r="T65" s="326"/>
    </row>
    <row r="66" spans="11:20" ht="18" customHeight="1" x14ac:dyDescent="0.15">
      <c r="K66" s="284">
        <v>61</v>
      </c>
      <c r="L66" s="285" t="s">
        <v>468</v>
      </c>
      <c r="M66" s="285" t="s">
        <v>196</v>
      </c>
      <c r="N66" s="285" t="s">
        <v>45</v>
      </c>
      <c r="O66" s="285" t="s">
        <v>469</v>
      </c>
      <c r="P66" s="302"/>
      <c r="S66" s="327" t="s">
        <v>470</v>
      </c>
      <c r="T66" s="328"/>
    </row>
    <row r="67" spans="11:20" ht="18" customHeight="1" x14ac:dyDescent="0.15">
      <c r="K67" s="284">
        <v>62</v>
      </c>
      <c r="L67" s="285" t="s">
        <v>468</v>
      </c>
      <c r="M67" s="285" t="s">
        <v>196</v>
      </c>
      <c r="N67" s="285" t="s">
        <v>45</v>
      </c>
      <c r="O67" s="285" t="s">
        <v>471</v>
      </c>
      <c r="P67" s="302"/>
      <c r="S67" s="330" t="s">
        <v>472</v>
      </c>
      <c r="T67" s="328"/>
    </row>
    <row r="68" spans="11:20" ht="18" customHeight="1" x14ac:dyDescent="0.15">
      <c r="K68" s="284">
        <v>63</v>
      </c>
      <c r="L68" s="285" t="s">
        <v>468</v>
      </c>
      <c r="M68" s="285" t="s">
        <v>196</v>
      </c>
      <c r="N68" s="285" t="s">
        <v>46</v>
      </c>
      <c r="O68" s="285" t="s">
        <v>473</v>
      </c>
      <c r="P68" s="302"/>
      <c r="S68" s="330" t="s">
        <v>474</v>
      </c>
      <c r="T68" s="328"/>
    </row>
    <row r="69" spans="11:20" ht="18" customHeight="1" x14ac:dyDescent="0.15">
      <c r="K69" s="284">
        <v>64</v>
      </c>
      <c r="L69" s="285" t="s">
        <v>468</v>
      </c>
      <c r="M69" s="285" t="s">
        <v>196</v>
      </c>
      <c r="N69" s="285" t="s">
        <v>46</v>
      </c>
      <c r="O69" s="285" t="s">
        <v>475</v>
      </c>
      <c r="P69" s="302"/>
      <c r="S69" s="330" t="s">
        <v>476</v>
      </c>
      <c r="T69" s="328"/>
    </row>
    <row r="70" spans="11:20" ht="18" customHeight="1" x14ac:dyDescent="0.15">
      <c r="K70" s="284">
        <v>65</v>
      </c>
      <c r="L70" s="285" t="s">
        <v>468</v>
      </c>
      <c r="M70" s="285" t="s">
        <v>196</v>
      </c>
      <c r="N70" s="285" t="s">
        <v>47</v>
      </c>
      <c r="O70" s="285" t="s">
        <v>477</v>
      </c>
      <c r="P70" s="302"/>
      <c r="S70" s="330" t="s">
        <v>478</v>
      </c>
      <c r="T70" s="328"/>
    </row>
    <row r="71" spans="11:20" ht="18" customHeight="1" x14ac:dyDescent="0.15">
      <c r="K71" s="333">
        <v>66</v>
      </c>
      <c r="L71" s="317" t="s">
        <v>468</v>
      </c>
      <c r="M71" s="317" t="s">
        <v>196</v>
      </c>
      <c r="N71" s="317" t="s">
        <v>47</v>
      </c>
      <c r="O71" s="317" t="s">
        <v>479</v>
      </c>
      <c r="P71" s="334"/>
      <c r="S71" s="331" t="s">
        <v>480</v>
      </c>
      <c r="T71" s="328"/>
    </row>
    <row r="72" spans="11:20" x14ac:dyDescent="0.15">
      <c r="K72" s="335"/>
      <c r="L72" s="335"/>
      <c r="M72" s="335"/>
      <c r="N72" s="335"/>
      <c r="O72" s="335"/>
      <c r="P72" s="335"/>
      <c r="S72" s="332"/>
    </row>
    <row r="73" spans="11:20" x14ac:dyDescent="0.15">
      <c r="K73" s="336"/>
      <c r="L73" s="336"/>
      <c r="M73" s="336"/>
      <c r="N73" s="336"/>
      <c r="O73" s="336"/>
      <c r="P73" s="335"/>
    </row>
    <row r="74" spans="11:20" x14ac:dyDescent="0.15">
      <c r="K74" s="337"/>
      <c r="L74" s="337"/>
      <c r="M74" s="337" t="s">
        <v>481</v>
      </c>
      <c r="N74" s="337"/>
      <c r="O74" s="337"/>
      <c r="P74" s="338"/>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28"/>
  <sheetViews>
    <sheetView view="pageBreakPreview" zoomScaleNormal="100" zoomScaleSheetLayoutView="100" workbookViewId="0">
      <selection activeCell="J29" sqref="J29"/>
    </sheetView>
  </sheetViews>
  <sheetFormatPr defaultColWidth="9" defaultRowHeight="18.75" x14ac:dyDescent="0.15"/>
  <cols>
    <col min="1" max="2" width="2.75" style="378" customWidth="1"/>
    <col min="3" max="3" width="13" style="378" customWidth="1"/>
    <col min="4" max="4" width="13.75" style="378" customWidth="1"/>
    <col min="5" max="5" width="54.25" style="378" customWidth="1"/>
    <col min="6" max="6" width="2.625" style="378" customWidth="1"/>
    <col min="7" max="7" width="5.75" style="378" customWidth="1"/>
    <col min="8" max="16384" width="9" style="378"/>
  </cols>
  <sheetData>
    <row r="1" spans="1:257" ht="24" customHeight="1" x14ac:dyDescent="0.15">
      <c r="A1" s="583" t="s">
        <v>982</v>
      </c>
      <c r="B1" s="557"/>
      <c r="C1" s="557"/>
      <c r="D1" s="557"/>
      <c r="E1" s="557"/>
      <c r="F1" s="557"/>
    </row>
    <row r="2" spans="1:257" ht="36.75" customHeight="1" x14ac:dyDescent="0.15">
      <c r="A2" s="555"/>
      <c r="B2" s="677" t="s">
        <v>983</v>
      </c>
      <c r="C2" s="677"/>
      <c r="D2" s="677"/>
      <c r="E2" s="677"/>
      <c r="F2" s="555"/>
    </row>
    <row r="3" spans="1:257" ht="40.5" customHeight="1" x14ac:dyDescent="0.15">
      <c r="A3" s="555"/>
      <c r="B3" s="677" t="s">
        <v>984</v>
      </c>
      <c r="C3" s="677"/>
      <c r="D3" s="677"/>
      <c r="E3" s="677"/>
      <c r="F3" s="555"/>
    </row>
    <row r="4" spans="1:257" ht="23.25" customHeight="1" x14ac:dyDescent="0.15">
      <c r="A4" s="583" t="s">
        <v>928</v>
      </c>
      <c r="B4" s="540"/>
      <c r="C4" s="541"/>
      <c r="D4" s="540"/>
      <c r="E4" s="540"/>
      <c r="F4" s="560"/>
      <c r="G4" s="560"/>
      <c r="H4" s="560"/>
      <c r="I4" s="654"/>
      <c r="J4" s="654"/>
      <c r="K4" s="654"/>
      <c r="L4" s="654"/>
      <c r="M4" s="654"/>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c r="AM4" s="654"/>
      <c r="AN4" s="654"/>
      <c r="AO4" s="654"/>
      <c r="AP4" s="654"/>
      <c r="AQ4" s="654"/>
      <c r="AR4" s="654"/>
      <c r="AS4" s="654"/>
      <c r="AT4" s="654"/>
      <c r="AU4" s="654"/>
      <c r="AV4" s="654"/>
      <c r="AW4" s="654"/>
      <c r="AX4" s="654"/>
      <c r="AY4" s="654"/>
      <c r="AZ4" s="654"/>
      <c r="BA4" s="654"/>
      <c r="BB4" s="654"/>
      <c r="BC4" s="654"/>
      <c r="BD4" s="654"/>
      <c r="BE4" s="654"/>
      <c r="BF4" s="654"/>
      <c r="BG4" s="654"/>
      <c r="BH4" s="654"/>
      <c r="BI4" s="654"/>
      <c r="BJ4" s="654"/>
      <c r="BK4" s="654"/>
      <c r="BL4" s="654"/>
      <c r="BM4" s="654"/>
      <c r="BN4" s="654"/>
      <c r="BO4" s="654"/>
      <c r="BP4" s="654"/>
      <c r="BQ4" s="654"/>
      <c r="BR4" s="654"/>
      <c r="BS4" s="654"/>
      <c r="BT4" s="654"/>
      <c r="BU4" s="654"/>
      <c r="BV4" s="654"/>
      <c r="BW4" s="654"/>
      <c r="BX4" s="654"/>
      <c r="BY4" s="654"/>
      <c r="BZ4" s="654"/>
      <c r="CA4" s="654"/>
      <c r="CB4" s="654"/>
      <c r="CC4" s="654"/>
      <c r="CD4" s="654"/>
      <c r="CE4" s="654"/>
      <c r="CF4" s="654"/>
      <c r="CG4" s="654"/>
      <c r="CH4" s="654"/>
      <c r="CI4" s="654"/>
      <c r="CJ4" s="654"/>
      <c r="CK4" s="654"/>
      <c r="CL4" s="654"/>
      <c r="CM4" s="654"/>
      <c r="CN4" s="654"/>
      <c r="CO4" s="654"/>
      <c r="CP4" s="654"/>
      <c r="CQ4" s="654"/>
      <c r="CR4" s="654"/>
      <c r="CS4" s="654"/>
      <c r="CT4" s="654"/>
      <c r="CU4" s="654"/>
      <c r="CV4" s="654"/>
      <c r="CW4" s="654"/>
      <c r="CX4" s="654"/>
      <c r="CY4" s="654"/>
      <c r="CZ4" s="654"/>
      <c r="DA4" s="654"/>
      <c r="DB4" s="654"/>
      <c r="DC4" s="654"/>
      <c r="DD4" s="654"/>
      <c r="DE4" s="654"/>
      <c r="DF4" s="654"/>
      <c r="DG4" s="654"/>
      <c r="DH4" s="654"/>
      <c r="DI4" s="654"/>
      <c r="DJ4" s="654"/>
      <c r="DK4" s="654"/>
      <c r="DL4" s="654"/>
      <c r="DM4" s="654"/>
      <c r="DN4" s="654"/>
      <c r="DO4" s="654"/>
      <c r="DP4" s="654"/>
      <c r="DQ4" s="654"/>
      <c r="DR4" s="654"/>
      <c r="DS4" s="654"/>
      <c r="DT4" s="654"/>
      <c r="DU4" s="654"/>
      <c r="DV4" s="654"/>
      <c r="DW4" s="654"/>
      <c r="DX4" s="654"/>
      <c r="DY4" s="654"/>
      <c r="DZ4" s="654"/>
      <c r="EA4" s="654"/>
      <c r="EB4" s="654"/>
      <c r="EC4" s="654"/>
      <c r="ED4" s="654"/>
      <c r="EE4" s="654"/>
      <c r="EF4" s="654"/>
      <c r="EG4" s="654"/>
      <c r="EH4" s="654"/>
      <c r="EI4" s="654"/>
      <c r="EJ4" s="654"/>
      <c r="EK4" s="654"/>
      <c r="EL4" s="654"/>
      <c r="EM4" s="654"/>
      <c r="EN4" s="654"/>
      <c r="EO4" s="654"/>
      <c r="EP4" s="654"/>
      <c r="EQ4" s="654"/>
      <c r="ER4" s="654"/>
      <c r="ES4" s="654"/>
      <c r="ET4" s="654"/>
      <c r="EU4" s="654"/>
      <c r="EV4" s="654"/>
      <c r="EW4" s="654"/>
      <c r="EX4" s="654"/>
      <c r="EY4" s="654"/>
      <c r="EZ4" s="654"/>
      <c r="FA4" s="654"/>
      <c r="FB4" s="654"/>
      <c r="FC4" s="654"/>
      <c r="FD4" s="654"/>
      <c r="FE4" s="654"/>
      <c r="FF4" s="654"/>
      <c r="FG4" s="654"/>
      <c r="FH4" s="654"/>
      <c r="FI4" s="654"/>
      <c r="FJ4" s="654"/>
      <c r="FK4" s="654"/>
      <c r="FL4" s="654"/>
      <c r="FM4" s="654"/>
      <c r="FN4" s="654"/>
      <c r="FO4" s="654"/>
      <c r="FP4" s="654"/>
      <c r="FQ4" s="654"/>
      <c r="FR4" s="654"/>
      <c r="FS4" s="654"/>
      <c r="FT4" s="654"/>
      <c r="FU4" s="654"/>
      <c r="FV4" s="654"/>
      <c r="FW4" s="654"/>
      <c r="FX4" s="654"/>
      <c r="FY4" s="654"/>
      <c r="FZ4" s="654"/>
      <c r="GA4" s="654"/>
      <c r="GB4" s="654"/>
      <c r="GC4" s="654"/>
      <c r="GD4" s="654"/>
      <c r="GE4" s="654"/>
      <c r="GF4" s="654"/>
      <c r="GG4" s="654"/>
      <c r="GH4" s="654"/>
      <c r="GI4" s="654"/>
      <c r="GJ4" s="654"/>
      <c r="GK4" s="654"/>
      <c r="GL4" s="654"/>
      <c r="GM4" s="654"/>
      <c r="GN4" s="654"/>
      <c r="GO4" s="654"/>
      <c r="GP4" s="654"/>
      <c r="GQ4" s="654"/>
      <c r="GR4" s="654"/>
      <c r="GS4" s="654"/>
      <c r="GT4" s="654"/>
      <c r="GU4" s="654"/>
      <c r="GV4" s="654"/>
      <c r="GW4" s="654"/>
      <c r="GX4" s="654"/>
      <c r="GY4" s="654"/>
      <c r="GZ4" s="654"/>
      <c r="HA4" s="654"/>
      <c r="HB4" s="654"/>
      <c r="HC4" s="654"/>
      <c r="HD4" s="654"/>
      <c r="HE4" s="654"/>
      <c r="HF4" s="654"/>
      <c r="HG4" s="654"/>
      <c r="HH4" s="654"/>
      <c r="HI4" s="654"/>
      <c r="HJ4" s="654"/>
      <c r="HK4" s="654"/>
      <c r="HL4" s="654"/>
      <c r="HM4" s="654"/>
      <c r="HN4" s="654"/>
      <c r="HO4" s="654"/>
      <c r="HP4" s="654"/>
      <c r="HQ4" s="654"/>
      <c r="HR4" s="654"/>
      <c r="HS4" s="654"/>
      <c r="HT4" s="654"/>
      <c r="HU4" s="654"/>
      <c r="HV4" s="654"/>
      <c r="HW4" s="654"/>
      <c r="HX4" s="654"/>
      <c r="HY4" s="654"/>
      <c r="HZ4" s="654"/>
      <c r="IA4" s="654"/>
      <c r="IB4" s="654"/>
      <c r="IC4" s="654"/>
      <c r="ID4" s="654"/>
      <c r="IE4" s="654"/>
      <c r="IF4" s="654"/>
      <c r="IG4" s="654"/>
      <c r="IH4" s="654"/>
      <c r="II4" s="654"/>
      <c r="IJ4" s="654"/>
      <c r="IK4" s="654"/>
      <c r="IL4" s="654"/>
      <c r="IM4" s="654"/>
      <c r="IN4" s="654"/>
      <c r="IO4" s="654"/>
      <c r="IP4" s="654"/>
      <c r="IQ4" s="654"/>
      <c r="IR4" s="654"/>
      <c r="IS4" s="654"/>
      <c r="IT4" s="654"/>
      <c r="IU4" s="654"/>
      <c r="IV4" s="654"/>
      <c r="IW4" s="654"/>
    </row>
    <row r="5" spans="1:257" ht="25.5" customHeight="1" x14ac:dyDescent="0.15">
      <c r="A5" s="584" t="s">
        <v>929</v>
      </c>
    </row>
    <row r="6" spans="1:257" ht="25.5" customHeight="1" x14ac:dyDescent="0.15">
      <c r="A6" s="555"/>
      <c r="B6" s="644" t="s">
        <v>930</v>
      </c>
      <c r="C6" s="645"/>
      <c r="D6" s="581" t="s">
        <v>931</v>
      </c>
      <c r="E6" s="581" t="s">
        <v>932</v>
      </c>
    </row>
    <row r="7" spans="1:257" ht="36" customHeight="1" x14ac:dyDescent="0.15">
      <c r="A7" s="555"/>
      <c r="B7" s="585" t="s">
        <v>933</v>
      </c>
      <c r="C7" s="585"/>
      <c r="D7" s="585" t="s">
        <v>934</v>
      </c>
      <c r="E7" s="586" t="s">
        <v>935</v>
      </c>
    </row>
    <row r="8" spans="1:257" ht="36" customHeight="1" x14ac:dyDescent="0.15">
      <c r="A8" s="555"/>
      <c r="B8" s="585" t="s">
        <v>936</v>
      </c>
      <c r="C8" s="585"/>
      <c r="D8" s="585" t="s">
        <v>934</v>
      </c>
      <c r="E8" s="586" t="s">
        <v>937</v>
      </c>
    </row>
    <row r="9" spans="1:257" ht="36" customHeight="1" x14ac:dyDescent="0.15">
      <c r="A9" s="555"/>
      <c r="B9" s="587" t="s">
        <v>938</v>
      </c>
      <c r="C9" s="585"/>
      <c r="D9" s="585" t="s">
        <v>934</v>
      </c>
      <c r="E9" s="586" t="s">
        <v>939</v>
      </c>
    </row>
    <row r="10" spans="1:257" ht="36" customHeight="1" x14ac:dyDescent="0.15">
      <c r="A10" s="566"/>
      <c r="B10" s="588"/>
      <c r="C10" s="589" t="s">
        <v>940</v>
      </c>
      <c r="D10" s="587" t="s">
        <v>934</v>
      </c>
      <c r="E10" s="590" t="s">
        <v>941</v>
      </c>
    </row>
    <row r="11" spans="1:257" x14ac:dyDescent="0.15">
      <c r="A11" s="566"/>
      <c r="B11" s="588"/>
      <c r="C11" s="591" t="s">
        <v>907</v>
      </c>
      <c r="D11" s="592" t="s">
        <v>943</v>
      </c>
      <c r="E11" s="593" t="s">
        <v>985</v>
      </c>
    </row>
    <row r="12" spans="1:257" ht="29.1" customHeight="1" x14ac:dyDescent="0.15">
      <c r="A12" s="566"/>
      <c r="B12" s="588"/>
      <c r="C12" s="594" t="s">
        <v>945</v>
      </c>
      <c r="D12" s="585" t="s">
        <v>934</v>
      </c>
      <c r="E12" s="586" t="s">
        <v>946</v>
      </c>
    </row>
    <row r="13" spans="1:257" ht="29.1" customHeight="1" x14ac:dyDescent="0.15">
      <c r="A13" s="566"/>
      <c r="B13" s="595"/>
      <c r="C13" s="594" t="s">
        <v>281</v>
      </c>
      <c r="D13" s="671" t="s">
        <v>947</v>
      </c>
      <c r="E13" s="586" t="s">
        <v>948</v>
      </c>
    </row>
    <row r="14" spans="1:257" ht="29.1" customHeight="1" x14ac:dyDescent="0.15">
      <c r="A14" s="555"/>
      <c r="B14" s="596" t="s">
        <v>949</v>
      </c>
      <c r="C14" s="596"/>
      <c r="D14" s="672"/>
      <c r="E14" s="597" t="s">
        <v>950</v>
      </c>
    </row>
    <row r="15" spans="1:257" ht="29.1" customHeight="1" x14ac:dyDescent="0.15">
      <c r="A15" s="555"/>
      <c r="B15" s="673" t="s">
        <v>951</v>
      </c>
      <c r="C15" s="674"/>
      <c r="D15" s="585" t="s">
        <v>943</v>
      </c>
      <c r="E15" s="586" t="s">
        <v>952</v>
      </c>
    </row>
    <row r="16" spans="1:257" ht="29.1" customHeight="1" x14ac:dyDescent="0.15">
      <c r="A16" s="555"/>
      <c r="B16" s="675" t="s">
        <v>953</v>
      </c>
      <c r="C16" s="676"/>
      <c r="D16" s="585" t="s">
        <v>943</v>
      </c>
      <c r="E16" s="586" t="s">
        <v>954</v>
      </c>
    </row>
    <row r="17" spans="1:5" ht="29.1" customHeight="1" x14ac:dyDescent="0.15">
      <c r="A17" s="555"/>
      <c r="B17" s="598" t="s">
        <v>949</v>
      </c>
      <c r="C17" s="598"/>
      <c r="D17" s="598" t="s">
        <v>934</v>
      </c>
      <c r="E17" s="599" t="s">
        <v>955</v>
      </c>
    </row>
    <row r="18" spans="1:5" ht="6" customHeight="1" x14ac:dyDescent="0.15">
      <c r="A18" s="53"/>
      <c r="B18" s="53"/>
      <c r="C18" s="53"/>
    </row>
    <row r="19" spans="1:5" ht="17.25" customHeight="1" x14ac:dyDescent="0.15">
      <c r="A19" s="584" t="s">
        <v>956</v>
      </c>
    </row>
    <row r="20" spans="1:5" ht="24.75" customHeight="1" x14ac:dyDescent="0.15">
      <c r="B20" s="667" t="s">
        <v>930</v>
      </c>
      <c r="C20" s="668"/>
      <c r="D20" s="600" t="s">
        <v>931</v>
      </c>
      <c r="E20" s="600" t="s">
        <v>932</v>
      </c>
    </row>
    <row r="21" spans="1:5" ht="33" customHeight="1" x14ac:dyDescent="0.15">
      <c r="B21" s="594" t="s">
        <v>957</v>
      </c>
      <c r="C21" s="594"/>
      <c r="D21" s="601" t="s">
        <v>958</v>
      </c>
      <c r="E21" s="586" t="s">
        <v>959</v>
      </c>
    </row>
    <row r="22" spans="1:5" ht="24.75" customHeight="1" x14ac:dyDescent="0.15">
      <c r="B22" s="594" t="s">
        <v>960</v>
      </c>
      <c r="C22" s="594"/>
      <c r="D22" s="601" t="s">
        <v>934</v>
      </c>
      <c r="E22" s="601" t="s">
        <v>961</v>
      </c>
    </row>
    <row r="23" spans="1:5" ht="24.75" customHeight="1" x14ac:dyDescent="0.15">
      <c r="B23" s="589" t="s">
        <v>962</v>
      </c>
      <c r="C23" s="594"/>
      <c r="D23" s="601" t="s">
        <v>934</v>
      </c>
      <c r="E23" s="601" t="s">
        <v>963</v>
      </c>
    </row>
    <row r="24" spans="1:5" ht="23.25" customHeight="1" x14ac:dyDescent="0.15">
      <c r="B24" s="574"/>
      <c r="C24" s="579" t="s">
        <v>964</v>
      </c>
      <c r="D24" s="562" t="s">
        <v>943</v>
      </c>
      <c r="E24" s="602" t="s">
        <v>965</v>
      </c>
    </row>
    <row r="25" spans="1:5" ht="19.5" customHeight="1" x14ac:dyDescent="0.15">
      <c r="A25" s="584" t="s">
        <v>966</v>
      </c>
    </row>
    <row r="26" spans="1:5" ht="23.25" customHeight="1" x14ac:dyDescent="0.15">
      <c r="B26" s="667" t="s">
        <v>930</v>
      </c>
      <c r="C26" s="668"/>
      <c r="D26" s="600" t="s">
        <v>931</v>
      </c>
      <c r="E26" s="600" t="s">
        <v>214</v>
      </c>
    </row>
    <row r="27" spans="1:5" ht="24.75" customHeight="1" x14ac:dyDescent="0.15">
      <c r="B27" s="669" t="s">
        <v>967</v>
      </c>
      <c r="C27" s="670"/>
      <c r="D27" s="603"/>
      <c r="E27" s="585" t="s">
        <v>968</v>
      </c>
    </row>
    <row r="28" spans="1:5" ht="24.75" customHeight="1" x14ac:dyDescent="0.15">
      <c r="B28" s="585" t="s">
        <v>969</v>
      </c>
      <c r="C28" s="585"/>
      <c r="D28" s="603"/>
      <c r="E28" s="585" t="s">
        <v>970</v>
      </c>
    </row>
  </sheetData>
  <mergeCells count="92">
    <mergeCell ref="R4:T4"/>
    <mergeCell ref="B2:E2"/>
    <mergeCell ref="B3:E3"/>
    <mergeCell ref="I4:K4"/>
    <mergeCell ref="L4:N4"/>
    <mergeCell ref="O4:Q4"/>
    <mergeCell ref="BB4:BD4"/>
    <mergeCell ref="U4:W4"/>
    <mergeCell ref="X4:Z4"/>
    <mergeCell ref="AA4:AC4"/>
    <mergeCell ref="AD4:AF4"/>
    <mergeCell ref="AG4:AI4"/>
    <mergeCell ref="AJ4:AL4"/>
    <mergeCell ref="AM4:AO4"/>
    <mergeCell ref="AP4:AR4"/>
    <mergeCell ref="AS4:AU4"/>
    <mergeCell ref="AV4:AX4"/>
    <mergeCell ref="AY4:BA4"/>
    <mergeCell ref="CL4:CN4"/>
    <mergeCell ref="BE4:BG4"/>
    <mergeCell ref="BH4:BJ4"/>
    <mergeCell ref="BK4:BM4"/>
    <mergeCell ref="BN4:BP4"/>
    <mergeCell ref="BQ4:BS4"/>
    <mergeCell ref="BT4:BV4"/>
    <mergeCell ref="BW4:BY4"/>
    <mergeCell ref="BZ4:CB4"/>
    <mergeCell ref="CC4:CE4"/>
    <mergeCell ref="CF4:CH4"/>
    <mergeCell ref="CI4:CK4"/>
    <mergeCell ref="DV4:DX4"/>
    <mergeCell ref="CO4:CQ4"/>
    <mergeCell ref="CR4:CT4"/>
    <mergeCell ref="CU4:CW4"/>
    <mergeCell ref="CX4:CZ4"/>
    <mergeCell ref="DA4:DC4"/>
    <mergeCell ref="DD4:DF4"/>
    <mergeCell ref="DG4:DI4"/>
    <mergeCell ref="DJ4:DL4"/>
    <mergeCell ref="DM4:DO4"/>
    <mergeCell ref="DP4:DR4"/>
    <mergeCell ref="DS4:DU4"/>
    <mergeCell ref="FF4:FH4"/>
    <mergeCell ref="DY4:EA4"/>
    <mergeCell ref="EB4:ED4"/>
    <mergeCell ref="EE4:EG4"/>
    <mergeCell ref="EH4:EJ4"/>
    <mergeCell ref="EK4:EM4"/>
    <mergeCell ref="EN4:EP4"/>
    <mergeCell ref="EQ4:ES4"/>
    <mergeCell ref="ET4:EV4"/>
    <mergeCell ref="EW4:EY4"/>
    <mergeCell ref="EZ4:FB4"/>
    <mergeCell ref="FC4:FE4"/>
    <mergeCell ref="GP4:GR4"/>
    <mergeCell ref="FI4:FK4"/>
    <mergeCell ref="FL4:FN4"/>
    <mergeCell ref="FO4:FQ4"/>
    <mergeCell ref="FR4:FT4"/>
    <mergeCell ref="FU4:FW4"/>
    <mergeCell ref="FX4:FZ4"/>
    <mergeCell ref="GA4:GC4"/>
    <mergeCell ref="GD4:GF4"/>
    <mergeCell ref="GG4:GI4"/>
    <mergeCell ref="GJ4:GL4"/>
    <mergeCell ref="GM4:GO4"/>
    <mergeCell ref="HQ4:HS4"/>
    <mergeCell ref="HT4:HV4"/>
    <mergeCell ref="HW4:HY4"/>
    <mergeCell ref="HZ4:IB4"/>
    <mergeCell ref="GS4:GU4"/>
    <mergeCell ref="GV4:GX4"/>
    <mergeCell ref="GY4:HA4"/>
    <mergeCell ref="HB4:HD4"/>
    <mergeCell ref="HE4:HG4"/>
    <mergeCell ref="HH4:HJ4"/>
    <mergeCell ref="B26:C26"/>
    <mergeCell ref="B27:C27"/>
    <mergeCell ref="IU4:IW4"/>
    <mergeCell ref="B6:C6"/>
    <mergeCell ref="D13:D14"/>
    <mergeCell ref="B15:C15"/>
    <mergeCell ref="B16:C16"/>
    <mergeCell ref="B20:C20"/>
    <mergeCell ref="IC4:IE4"/>
    <mergeCell ref="IF4:IH4"/>
    <mergeCell ref="II4:IK4"/>
    <mergeCell ref="IL4:IN4"/>
    <mergeCell ref="IO4:IQ4"/>
    <mergeCell ref="IR4:IT4"/>
    <mergeCell ref="HK4:HM4"/>
    <mergeCell ref="HN4:HP4"/>
  </mergeCells>
  <phoneticPr fontId="4"/>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zoomScale="90" zoomScaleNormal="90" zoomScaleSheetLayoutView="100" workbookViewId="0">
      <selection activeCell="E6" sqref="E6"/>
    </sheetView>
  </sheetViews>
  <sheetFormatPr defaultColWidth="9" defaultRowHeight="14.25" x14ac:dyDescent="0.15"/>
  <cols>
    <col min="1" max="1" width="5.375" style="421" customWidth="1"/>
    <col min="2" max="2" width="6.375" style="421" customWidth="1"/>
    <col min="3" max="3" width="4.125" style="421" customWidth="1"/>
    <col min="4" max="4" width="43.75" style="421" customWidth="1"/>
    <col min="5" max="5" width="22.375" style="421" customWidth="1"/>
    <col min="6" max="6" width="9.375" style="421" customWidth="1"/>
    <col min="7" max="11" width="4.25" style="421" customWidth="1"/>
    <col min="12" max="17" width="2.625" style="421" customWidth="1"/>
    <col min="18" max="16384" width="9" style="421"/>
  </cols>
  <sheetData>
    <row r="1" spans="1:30" ht="18.75" customHeight="1" x14ac:dyDescent="0.15">
      <c r="A1" s="420" t="s">
        <v>603</v>
      </c>
      <c r="B1" s="420"/>
      <c r="C1" s="420"/>
      <c r="D1" s="420"/>
      <c r="Q1" s="422"/>
      <c r="R1" s="422"/>
      <c r="AD1" s="421" t="s">
        <v>604</v>
      </c>
    </row>
    <row r="2" spans="1:30" ht="18.75" customHeight="1" x14ac:dyDescent="0.15">
      <c r="A2" s="423" t="s">
        <v>562</v>
      </c>
      <c r="B2" s="424"/>
      <c r="C2" s="424"/>
      <c r="D2" s="424"/>
      <c r="E2" s="425" t="s">
        <v>605</v>
      </c>
      <c r="F2" s="426"/>
      <c r="Q2" s="422"/>
      <c r="R2" s="422"/>
    </row>
    <row r="3" spans="1:30" ht="27.75" customHeight="1" x14ac:dyDescent="0.15">
      <c r="A3" s="410"/>
      <c r="B3" s="427"/>
      <c r="C3" s="427"/>
      <c r="D3" s="427"/>
      <c r="E3" s="428" t="s">
        <v>1011</v>
      </c>
      <c r="Q3" s="422"/>
      <c r="R3" s="422"/>
    </row>
    <row r="4" spans="1:30" s="432" customFormat="1" ht="25.5" customHeight="1" x14ac:dyDescent="0.15">
      <c r="A4" s="679" t="s">
        <v>606</v>
      </c>
      <c r="B4" s="679"/>
      <c r="C4" s="679"/>
      <c r="D4" s="429" t="s">
        <v>607</v>
      </c>
      <c r="E4" s="430"/>
      <c r="F4" s="431"/>
      <c r="G4" s="431"/>
    </row>
    <row r="5" spans="1:30" s="432" customFormat="1" ht="29.25" customHeight="1" x14ac:dyDescent="0.15">
      <c r="A5" s="433"/>
      <c r="B5" s="433"/>
      <c r="C5" s="433"/>
      <c r="D5" s="433"/>
      <c r="E5" s="433"/>
      <c r="F5" s="431"/>
      <c r="G5" s="431"/>
      <c r="H5" s="431"/>
      <c r="I5" s="431"/>
      <c r="J5" s="431"/>
      <c r="K5" s="431"/>
      <c r="L5" s="431"/>
      <c r="M5" s="431"/>
      <c r="N5" s="431"/>
      <c r="O5" s="431"/>
      <c r="P5" s="431"/>
      <c r="Q5" s="431"/>
    </row>
    <row r="6" spans="1:30" ht="24" customHeight="1" x14ac:dyDescent="0.15">
      <c r="A6" s="434"/>
      <c r="B6" s="434"/>
      <c r="C6" s="434"/>
      <c r="D6" s="434"/>
      <c r="E6" s="435" t="s">
        <v>1067</v>
      </c>
    </row>
    <row r="7" spans="1:30" ht="24" customHeight="1" x14ac:dyDescent="0.15">
      <c r="A7" s="434"/>
      <c r="B7" s="434"/>
      <c r="C7" s="434"/>
      <c r="D7" s="434"/>
      <c r="E7" s="410" t="s">
        <v>608</v>
      </c>
      <c r="F7" s="436"/>
    </row>
    <row r="8" spans="1:30" ht="26.25" customHeight="1" x14ac:dyDescent="0.15">
      <c r="A8" s="434"/>
      <c r="B8" s="434"/>
      <c r="C8" s="434"/>
      <c r="D8" s="434"/>
      <c r="E8" s="437"/>
    </row>
    <row r="9" spans="1:30" s="432" customFormat="1" ht="25.5" customHeight="1" x14ac:dyDescent="0.15">
      <c r="A9" s="438"/>
      <c r="B9" s="430"/>
      <c r="C9" s="430"/>
      <c r="D9" s="430"/>
      <c r="E9" s="430"/>
      <c r="F9" s="431"/>
      <c r="G9" s="431"/>
    </row>
    <row r="10" spans="1:30" s="432" customFormat="1" ht="25.5" customHeight="1" x14ac:dyDescent="0.15">
      <c r="A10" s="438"/>
      <c r="B10" s="439" t="s">
        <v>609</v>
      </c>
      <c r="C10" s="439"/>
      <c r="D10" s="439"/>
      <c r="E10" s="439"/>
      <c r="F10" s="431"/>
      <c r="G10" s="431"/>
    </row>
    <row r="11" spans="1:30" s="432" customFormat="1" ht="25.5" customHeight="1" x14ac:dyDescent="0.15">
      <c r="A11" s="438"/>
      <c r="B11" s="430"/>
      <c r="C11" s="430"/>
      <c r="D11" s="430"/>
      <c r="E11" s="430"/>
      <c r="F11" s="431"/>
      <c r="G11" s="431"/>
    </row>
    <row r="12" spans="1:30" s="440" customFormat="1" ht="45.75" customHeight="1" x14ac:dyDescent="0.15">
      <c r="A12" s="680" t="s">
        <v>610</v>
      </c>
      <c r="B12" s="680"/>
      <c r="C12" s="680"/>
      <c r="D12" s="680"/>
      <c r="E12" s="680"/>
      <c r="F12" s="680"/>
    </row>
    <row r="13" spans="1:30" s="440" customFormat="1" ht="18" customHeight="1" x14ac:dyDescent="0.15"/>
    <row r="14" spans="1:30" s="432" customFormat="1" ht="25.5" customHeight="1" x14ac:dyDescent="0.15">
      <c r="A14" s="681" t="s">
        <v>611</v>
      </c>
      <c r="B14" s="681"/>
      <c r="C14" s="681"/>
      <c r="D14" s="681"/>
      <c r="E14" s="681"/>
      <c r="F14" s="420"/>
      <c r="G14" s="420"/>
      <c r="H14" s="420"/>
      <c r="I14" s="420"/>
      <c r="J14" s="420"/>
    </row>
    <row r="15" spans="1:30" s="440" customFormat="1" ht="24.75" customHeight="1" x14ac:dyDescent="0.15">
      <c r="B15" s="440" t="s">
        <v>612</v>
      </c>
    </row>
    <row r="16" spans="1:30" s="432" customFormat="1" ht="24.75" customHeight="1" x14ac:dyDescent="0.15">
      <c r="A16" s="441"/>
      <c r="B16" s="442"/>
      <c r="C16" s="442"/>
      <c r="D16" s="442"/>
      <c r="E16" s="441"/>
      <c r="F16" s="441"/>
      <c r="G16" s="441"/>
      <c r="H16" s="441"/>
      <c r="I16" s="441"/>
      <c r="J16" s="441"/>
    </row>
    <row r="17" spans="2:5" s="440" customFormat="1" ht="24.75" customHeight="1" x14ac:dyDescent="0.15">
      <c r="B17" s="440" t="s">
        <v>613</v>
      </c>
    </row>
    <row r="18" spans="2:5" ht="24.75" customHeight="1" x14ac:dyDescent="0.15">
      <c r="C18" s="443" t="s">
        <v>614</v>
      </c>
      <c r="D18" s="678" t="s">
        <v>615</v>
      </c>
      <c r="E18" s="678"/>
    </row>
    <row r="19" spans="2:5" ht="24.75" customHeight="1" x14ac:dyDescent="0.15">
      <c r="C19" s="444" t="s">
        <v>616</v>
      </c>
      <c r="D19" s="678" t="s">
        <v>617</v>
      </c>
      <c r="E19" s="678"/>
    </row>
    <row r="20" spans="2:5" ht="24.75" customHeight="1" x14ac:dyDescent="0.15">
      <c r="C20" s="444" t="s">
        <v>616</v>
      </c>
      <c r="D20" s="678" t="s">
        <v>618</v>
      </c>
      <c r="E20" s="678"/>
    </row>
    <row r="21" spans="2:5" ht="24.75" customHeight="1" x14ac:dyDescent="0.15">
      <c r="B21" s="442"/>
    </row>
    <row r="22" spans="2:5" s="440" customFormat="1" ht="24.75" customHeight="1" x14ac:dyDescent="0.15">
      <c r="B22" s="440" t="s">
        <v>619</v>
      </c>
    </row>
    <row r="23" spans="2:5" s="440" customFormat="1" ht="24.75" customHeight="1" x14ac:dyDescent="0.15">
      <c r="C23" s="444" t="s">
        <v>616</v>
      </c>
      <c r="D23" s="440" t="s">
        <v>620</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zoomScaleNormal="100" zoomScaleSheetLayoutView="100" workbookViewId="0">
      <selection activeCell="F15" sqref="F15"/>
    </sheetView>
  </sheetViews>
  <sheetFormatPr defaultColWidth="9" defaultRowHeight="18" customHeight="1" x14ac:dyDescent="0.15"/>
  <cols>
    <col min="1" max="2" width="2.375" style="411" customWidth="1"/>
    <col min="3" max="3" width="4.75" style="411" customWidth="1"/>
    <col min="4" max="4" width="5" style="411" customWidth="1"/>
    <col min="5" max="5" width="38.875" style="411" customWidth="1"/>
    <col min="6" max="6" width="23.625" style="411" customWidth="1"/>
    <col min="7" max="7" width="6.25" style="411" customWidth="1"/>
    <col min="8" max="8" width="3.375" style="411" customWidth="1"/>
    <col min="9" max="9" width="9" style="411"/>
    <col min="10" max="10" width="5.75" style="411" customWidth="1"/>
    <col min="11" max="16384" width="9" style="411"/>
  </cols>
  <sheetData>
    <row r="1" spans="1:7" ht="18" customHeight="1" x14ac:dyDescent="0.15">
      <c r="A1" s="410" t="s">
        <v>571</v>
      </c>
    </row>
    <row r="2" spans="1:7" ht="18" customHeight="1" x14ac:dyDescent="0.15">
      <c r="A2" s="410" t="s">
        <v>562</v>
      </c>
    </row>
    <row r="3" spans="1:7" ht="18" customHeight="1" x14ac:dyDescent="0.15">
      <c r="G3" s="412" t="s">
        <v>563</v>
      </c>
    </row>
    <row r="4" spans="1:7" ht="18" customHeight="1" x14ac:dyDescent="0.15">
      <c r="A4" s="686" t="s">
        <v>572</v>
      </c>
      <c r="B4" s="686"/>
      <c r="C4" s="686"/>
      <c r="D4" s="686"/>
      <c r="E4" s="686"/>
      <c r="F4" s="686"/>
      <c r="G4" s="686"/>
    </row>
    <row r="6" spans="1:7" ht="18" customHeight="1" x14ac:dyDescent="0.15">
      <c r="F6" s="687" t="s">
        <v>1011</v>
      </c>
      <c r="G6" s="687"/>
    </row>
    <row r="7" spans="1:7" ht="17.25" customHeight="1" x14ac:dyDescent="0.15">
      <c r="F7" s="688" t="s">
        <v>1067</v>
      </c>
      <c r="G7" s="688"/>
    </row>
    <row r="8" spans="1:7" ht="9.75" customHeight="1" x14ac:dyDescent="0.15"/>
    <row r="9" spans="1:7" ht="18" customHeight="1" x14ac:dyDescent="0.15">
      <c r="A9" s="413" t="s">
        <v>573</v>
      </c>
      <c r="B9" s="413"/>
    </row>
    <row r="10" spans="1:7" ht="18" customHeight="1" x14ac:dyDescent="0.15">
      <c r="A10" s="411" t="s">
        <v>574</v>
      </c>
    </row>
    <row r="11" spans="1:7" ht="36.75" customHeight="1" x14ac:dyDescent="0.15">
      <c r="B11" s="689" t="s">
        <v>575</v>
      </c>
      <c r="C11" s="689"/>
      <c r="D11" s="689"/>
      <c r="E11" s="689"/>
      <c r="F11" s="689"/>
      <c r="G11" s="689"/>
    </row>
    <row r="12" spans="1:7" ht="18" customHeight="1" x14ac:dyDescent="0.15">
      <c r="A12" s="411" t="s">
        <v>576</v>
      </c>
    </row>
    <row r="13" spans="1:7" ht="38.25" customHeight="1" x14ac:dyDescent="0.15">
      <c r="B13" s="689" t="s">
        <v>577</v>
      </c>
      <c r="C13" s="689"/>
      <c r="D13" s="689"/>
      <c r="E13" s="689"/>
      <c r="F13" s="689"/>
      <c r="G13" s="689"/>
    </row>
    <row r="14" spans="1:7" ht="18" customHeight="1" x14ac:dyDescent="0.15">
      <c r="A14" s="414" t="s">
        <v>578</v>
      </c>
      <c r="B14" s="414"/>
    </row>
    <row r="15" spans="1:7" ht="18" customHeight="1" x14ac:dyDescent="0.15">
      <c r="A15" s="411" t="s">
        <v>579</v>
      </c>
    </row>
    <row r="16" spans="1:7" ht="18" customHeight="1" x14ac:dyDescent="0.15">
      <c r="A16" s="411" t="s">
        <v>580</v>
      </c>
    </row>
    <row r="17" spans="1:7" ht="18" customHeight="1" x14ac:dyDescent="0.15">
      <c r="C17" s="690" t="s">
        <v>581</v>
      </c>
      <c r="D17" s="691"/>
      <c r="E17" s="691"/>
      <c r="F17" s="691"/>
      <c r="G17" s="692"/>
    </row>
    <row r="18" spans="1:7" ht="18" customHeight="1" x14ac:dyDescent="0.15">
      <c r="C18" s="415"/>
      <c r="D18" s="693" t="s">
        <v>311</v>
      </c>
      <c r="E18" s="694" t="s">
        <v>1012</v>
      </c>
      <c r="F18" s="694"/>
      <c r="G18" s="694"/>
    </row>
    <row r="19" spans="1:7" ht="40.5" customHeight="1" x14ac:dyDescent="0.15">
      <c r="C19" s="415"/>
      <c r="D19" s="693"/>
      <c r="E19" s="694"/>
      <c r="F19" s="694"/>
      <c r="G19" s="694"/>
    </row>
    <row r="20" spans="1:7" ht="18" customHeight="1" x14ac:dyDescent="0.15">
      <c r="C20" s="415"/>
      <c r="D20" s="693" t="s">
        <v>582</v>
      </c>
      <c r="E20" s="695" t="s">
        <v>583</v>
      </c>
      <c r="F20" s="695"/>
      <c r="G20" s="695"/>
    </row>
    <row r="21" spans="1:7" ht="27.75" customHeight="1" x14ac:dyDescent="0.15">
      <c r="C21" s="415"/>
      <c r="D21" s="693"/>
      <c r="E21" s="695"/>
      <c r="F21" s="695"/>
      <c r="G21" s="695"/>
    </row>
    <row r="22" spans="1:7" ht="18" customHeight="1" x14ac:dyDescent="0.15">
      <c r="C22" s="416"/>
      <c r="D22" s="683" t="s">
        <v>584</v>
      </c>
      <c r="E22" s="683"/>
      <c r="F22" s="683"/>
      <c r="G22" s="683"/>
    </row>
    <row r="23" spans="1:7" ht="18" customHeight="1" x14ac:dyDescent="0.15">
      <c r="C23" s="416"/>
      <c r="D23" s="683" t="s">
        <v>585</v>
      </c>
      <c r="E23" s="683"/>
      <c r="F23" s="683"/>
      <c r="G23" s="683"/>
    </row>
    <row r="24" spans="1:7" ht="18" customHeight="1" x14ac:dyDescent="0.15">
      <c r="C24" s="416"/>
      <c r="D24" s="683" t="s">
        <v>586</v>
      </c>
      <c r="E24" s="683"/>
      <c r="F24" s="683"/>
      <c r="G24" s="683"/>
    </row>
    <row r="25" spans="1:7" ht="5.0999999999999996" customHeight="1" x14ac:dyDescent="0.15">
      <c r="C25" s="417"/>
      <c r="D25" s="418"/>
      <c r="E25" s="418"/>
      <c r="F25" s="418"/>
      <c r="G25" s="418"/>
    </row>
    <row r="26" spans="1:7" ht="18" customHeight="1" x14ac:dyDescent="0.15">
      <c r="A26" s="411" t="s">
        <v>587</v>
      </c>
    </row>
    <row r="27" spans="1:7" ht="18" customHeight="1" x14ac:dyDescent="0.15">
      <c r="C27" s="684" t="s">
        <v>588</v>
      </c>
      <c r="D27" s="684"/>
      <c r="E27" s="684"/>
      <c r="F27" s="684"/>
      <c r="G27" s="684"/>
    </row>
    <row r="28" spans="1:7" ht="18" customHeight="1" x14ac:dyDescent="0.15">
      <c r="C28" s="684"/>
      <c r="D28" s="684"/>
      <c r="E28" s="684"/>
      <c r="F28" s="684"/>
      <c r="G28" s="684"/>
    </row>
    <row r="29" spans="1:7" ht="18" customHeight="1" x14ac:dyDescent="0.15">
      <c r="A29" s="411" t="s">
        <v>589</v>
      </c>
    </row>
    <row r="30" spans="1:7" ht="18" customHeight="1" x14ac:dyDescent="0.15">
      <c r="A30" s="411" t="s">
        <v>590</v>
      </c>
    </row>
    <row r="31" spans="1:7" ht="18" customHeight="1" x14ac:dyDescent="0.15">
      <c r="A31" s="411" t="s">
        <v>591</v>
      </c>
    </row>
    <row r="32" spans="1:7" ht="18" customHeight="1" x14ac:dyDescent="0.15">
      <c r="C32" s="684" t="s">
        <v>592</v>
      </c>
      <c r="D32" s="685"/>
      <c r="E32" s="685"/>
      <c r="F32" s="685"/>
      <c r="G32" s="685"/>
    </row>
    <row r="33" spans="1:7" ht="18" customHeight="1" x14ac:dyDescent="0.15">
      <c r="C33" s="685"/>
      <c r="D33" s="685"/>
      <c r="E33" s="685"/>
      <c r="F33" s="685"/>
      <c r="G33" s="685"/>
    </row>
    <row r="34" spans="1:7" ht="18" customHeight="1" x14ac:dyDescent="0.15">
      <c r="A34" s="411" t="s">
        <v>593</v>
      </c>
    </row>
    <row r="35" spans="1:7" ht="18" customHeight="1" x14ac:dyDescent="0.15">
      <c r="C35" s="411" t="s">
        <v>594</v>
      </c>
    </row>
    <row r="36" spans="1:7" ht="18" customHeight="1" x14ac:dyDescent="0.15">
      <c r="C36" s="685" t="s">
        <v>595</v>
      </c>
      <c r="D36" s="685"/>
      <c r="E36" s="685"/>
      <c r="F36" s="685"/>
      <c r="G36" s="685"/>
    </row>
    <row r="37" spans="1:7" ht="18" customHeight="1" x14ac:dyDescent="0.15">
      <c r="C37" s="411" t="s">
        <v>596</v>
      </c>
    </row>
    <row r="38" spans="1:7" ht="41.25" customHeight="1" x14ac:dyDescent="0.15">
      <c r="C38" s="684" t="s">
        <v>597</v>
      </c>
      <c r="D38" s="684"/>
      <c r="E38" s="684"/>
      <c r="F38" s="684"/>
      <c r="G38" s="684"/>
    </row>
    <row r="39" spans="1:7" ht="18" customHeight="1" x14ac:dyDescent="0.15">
      <c r="A39" s="413" t="s">
        <v>598</v>
      </c>
      <c r="B39" s="413"/>
    </row>
    <row r="40" spans="1:7" ht="18" customHeight="1" x14ac:dyDescent="0.15">
      <c r="C40" s="411" t="s">
        <v>599</v>
      </c>
    </row>
    <row r="41" spans="1:7" ht="5.0999999999999996" customHeight="1" x14ac:dyDescent="0.15"/>
    <row r="42" spans="1:7" ht="18" customHeight="1" x14ac:dyDescent="0.15">
      <c r="A42" s="413" t="s">
        <v>600</v>
      </c>
      <c r="B42" s="413"/>
    </row>
    <row r="43" spans="1:7" ht="18" customHeight="1" x14ac:dyDescent="0.15">
      <c r="C43" s="684" t="s">
        <v>601</v>
      </c>
      <c r="D43" s="684"/>
      <c r="E43" s="684"/>
      <c r="F43" s="684"/>
      <c r="G43" s="684"/>
    </row>
    <row r="44" spans="1:7" ht="29.25" customHeight="1" x14ac:dyDescent="0.15">
      <c r="B44" s="419"/>
      <c r="C44" s="684"/>
      <c r="D44" s="684"/>
      <c r="E44" s="684"/>
      <c r="F44" s="684"/>
      <c r="G44" s="684"/>
    </row>
    <row r="45" spans="1:7" ht="14.45" customHeight="1" x14ac:dyDescent="0.15"/>
    <row r="46" spans="1:7" ht="18" customHeight="1" x14ac:dyDescent="0.15">
      <c r="A46" s="411" t="s">
        <v>16</v>
      </c>
    </row>
    <row r="47" spans="1:7" ht="18" customHeight="1" x14ac:dyDescent="0.15">
      <c r="B47" s="682" t="s">
        <v>602</v>
      </c>
      <c r="C47" s="682"/>
      <c r="D47" s="682"/>
      <c r="E47" s="682"/>
      <c r="F47" s="682"/>
      <c r="G47" s="682"/>
    </row>
    <row r="48" spans="1:7" ht="43.15" customHeight="1" x14ac:dyDescent="0.15">
      <c r="B48" s="682"/>
      <c r="C48" s="682"/>
      <c r="D48" s="682"/>
      <c r="E48" s="682"/>
      <c r="F48" s="682"/>
      <c r="G48" s="682"/>
    </row>
  </sheetData>
  <mergeCells count="19">
    <mergeCell ref="D23:G23"/>
    <mergeCell ref="A4:G4"/>
    <mergeCell ref="F6:G6"/>
    <mergeCell ref="F7:G7"/>
    <mergeCell ref="B11:G11"/>
    <mergeCell ref="B13:G13"/>
    <mergeCell ref="C17:G17"/>
    <mergeCell ref="D18:D19"/>
    <mergeCell ref="E18:G19"/>
    <mergeCell ref="D20:D21"/>
    <mergeCell ref="E20:G21"/>
    <mergeCell ref="D22:G22"/>
    <mergeCell ref="B47:G48"/>
    <mergeCell ref="D24:G24"/>
    <mergeCell ref="C27:G28"/>
    <mergeCell ref="C32:G33"/>
    <mergeCell ref="C36:G36"/>
    <mergeCell ref="C38:G38"/>
    <mergeCell ref="C43:G44"/>
  </mergeCells>
  <phoneticPr fontId="4"/>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zoomScaleNormal="100" zoomScaleSheetLayoutView="100" workbookViewId="0">
      <selection activeCell="D13" sqref="D13:E13"/>
    </sheetView>
  </sheetViews>
  <sheetFormatPr defaultColWidth="4.125" defaultRowHeight="18" customHeight="1" x14ac:dyDescent="0.15"/>
  <cols>
    <col min="1" max="1" width="1.875" style="29" customWidth="1"/>
    <col min="2" max="2" width="4.625" style="29" customWidth="1"/>
    <col min="3" max="3" width="8.75" style="29" customWidth="1"/>
    <col min="4" max="4" width="3.375" style="29" customWidth="1"/>
    <col min="5" max="5" width="7.75" style="29" customWidth="1"/>
    <col min="6" max="6" width="3.375" style="29" customWidth="1"/>
    <col min="7" max="7" width="7.75" style="29" customWidth="1"/>
    <col min="8" max="8" width="3.375" style="29" customWidth="1"/>
    <col min="9" max="9" width="7.375" style="29" customWidth="1"/>
    <col min="10" max="10" width="3.375" style="29" customWidth="1"/>
    <col min="11" max="11" width="8" style="29" customWidth="1"/>
    <col min="12" max="12" width="12.375" style="29" customWidth="1"/>
    <col min="13" max="13" width="7.375" style="29" customWidth="1"/>
    <col min="14" max="14" width="13.875" style="29" customWidth="1"/>
    <col min="15" max="15" width="2.625" style="29" customWidth="1"/>
    <col min="16" max="16" width="5.875" style="29" customWidth="1"/>
    <col min="17" max="122" width="4.625" style="29" customWidth="1"/>
    <col min="123" max="255" width="8.625" style="29" customWidth="1"/>
    <col min="256" max="16384" width="4.125" style="29"/>
  </cols>
  <sheetData>
    <row r="1" spans="1:16" s="2" customFormat="1" ht="24" customHeight="1" x14ac:dyDescent="0.15">
      <c r="A1" s="1" t="s">
        <v>561</v>
      </c>
      <c r="D1" s="3"/>
    </row>
    <row r="2" spans="1:16" s="2" customFormat="1" ht="24" customHeight="1" x14ac:dyDescent="0.15">
      <c r="A2" s="1" t="s">
        <v>562</v>
      </c>
      <c r="D2" s="3"/>
      <c r="N2" s="72" t="s">
        <v>563</v>
      </c>
    </row>
    <row r="3" spans="1:16" s="2" customFormat="1" ht="42.75" customHeight="1" x14ac:dyDescent="0.15">
      <c r="A3" s="4"/>
      <c r="D3" s="3"/>
      <c r="E3" s="5"/>
      <c r="M3" s="703" t="s">
        <v>1011</v>
      </c>
      <c r="N3" s="704"/>
    </row>
    <row r="4" spans="1:16" s="2" customFormat="1" ht="76.5" customHeight="1" x14ac:dyDescent="0.15">
      <c r="B4" s="705" t="s">
        <v>0</v>
      </c>
      <c r="C4" s="706"/>
      <c r="D4" s="706"/>
      <c r="E4" s="706"/>
      <c r="F4" s="706"/>
      <c r="G4" s="706"/>
      <c r="H4" s="706"/>
      <c r="I4" s="706"/>
      <c r="J4" s="706"/>
      <c r="K4" s="706"/>
      <c r="L4" s="706"/>
      <c r="M4" s="706"/>
      <c r="N4" s="706"/>
    </row>
    <row r="5" spans="1:16" s="2" customFormat="1" ht="21.75" customHeight="1" x14ac:dyDescent="0.15">
      <c r="B5" s="6"/>
      <c r="C5" s="6"/>
      <c r="D5" s="6"/>
      <c r="E5" s="6"/>
      <c r="F5" s="7"/>
      <c r="G5" s="7"/>
      <c r="H5" s="7"/>
      <c r="I5" s="7"/>
      <c r="J5" s="7"/>
      <c r="K5" s="7"/>
      <c r="L5" s="7"/>
      <c r="M5" s="7"/>
      <c r="N5" s="7"/>
    </row>
    <row r="6" spans="1:16" s="2" customFormat="1" ht="21.75" customHeight="1" x14ac:dyDescent="0.15">
      <c r="D6" s="696" t="s">
        <v>1</v>
      </c>
      <c r="E6" s="696"/>
      <c r="F6" s="707" t="s">
        <v>1013</v>
      </c>
      <c r="G6" s="708"/>
      <c r="H6" s="708"/>
      <c r="I6" s="708"/>
      <c r="J6" s="708"/>
      <c r="K6" s="708"/>
      <c r="L6" s="709"/>
    </row>
    <row r="7" spans="1:16" s="2" customFormat="1" ht="30.75" customHeight="1" x14ac:dyDescent="0.15">
      <c r="D7" s="700" t="s">
        <v>2</v>
      </c>
      <c r="E7" s="700"/>
      <c r="F7" s="701" t="s">
        <v>1023</v>
      </c>
      <c r="G7" s="702"/>
      <c r="H7" s="702"/>
      <c r="I7" s="702"/>
      <c r="J7" s="702"/>
      <c r="K7" s="702"/>
      <c r="L7" s="710"/>
      <c r="P7" s="8"/>
    </row>
    <row r="8" spans="1:16" s="2" customFormat="1" ht="11.25" customHeight="1" x14ac:dyDescent="0.15">
      <c r="D8" s="407"/>
      <c r="E8" s="407"/>
      <c r="F8" s="9"/>
      <c r="G8" s="10"/>
      <c r="H8" s="10"/>
      <c r="I8" s="10"/>
      <c r="J8" s="10"/>
      <c r="K8" s="10"/>
      <c r="L8" s="10"/>
    </row>
    <row r="9" spans="1:16" s="2" customFormat="1" ht="19.5" customHeight="1" x14ac:dyDescent="0.15">
      <c r="D9" s="696" t="s">
        <v>1</v>
      </c>
      <c r="E9" s="696"/>
      <c r="F9" s="697" t="s">
        <v>1014</v>
      </c>
      <c r="G9" s="698"/>
      <c r="H9" s="698"/>
      <c r="I9" s="698"/>
      <c r="J9" s="698"/>
      <c r="K9" s="698"/>
      <c r="L9" s="699"/>
    </row>
    <row r="10" spans="1:16" s="2" customFormat="1" ht="30.75" customHeight="1" x14ac:dyDescent="0.15">
      <c r="D10" s="700" t="s">
        <v>3</v>
      </c>
      <c r="E10" s="700"/>
      <c r="F10" s="701" t="s">
        <v>1075</v>
      </c>
      <c r="G10" s="702"/>
      <c r="H10" s="702"/>
      <c r="I10" s="702"/>
      <c r="J10" s="702"/>
      <c r="K10" s="702"/>
      <c r="L10" s="638"/>
      <c r="P10" s="8"/>
    </row>
    <row r="11" spans="1:16" s="2" customFormat="1" ht="11.25" customHeight="1" x14ac:dyDescent="0.15">
      <c r="D11" s="407"/>
      <c r="E11" s="407"/>
      <c r="F11" s="539"/>
      <c r="H11" s="539"/>
      <c r="I11" s="539"/>
      <c r="J11" s="539"/>
      <c r="K11" s="539"/>
      <c r="L11" s="539"/>
    </row>
    <row r="12" spans="1:16" s="2" customFormat="1" ht="21.75" customHeight="1" x14ac:dyDescent="0.15">
      <c r="D12" s="696" t="s">
        <v>4</v>
      </c>
      <c r="E12" s="696"/>
      <c r="F12" s="697" t="s">
        <v>1072</v>
      </c>
      <c r="G12" s="698"/>
      <c r="H12" s="698"/>
      <c r="I12" s="698"/>
      <c r="J12" s="698"/>
      <c r="K12" s="698"/>
      <c r="L12" s="699"/>
    </row>
    <row r="13" spans="1:16" s="2" customFormat="1" ht="30.75" customHeight="1" x14ac:dyDescent="0.15">
      <c r="D13" s="700" t="s">
        <v>5</v>
      </c>
      <c r="E13" s="700"/>
      <c r="F13" s="701" t="s">
        <v>1076</v>
      </c>
      <c r="G13" s="702"/>
      <c r="H13" s="702"/>
      <c r="I13" s="702"/>
      <c r="J13" s="702"/>
      <c r="K13" s="702"/>
      <c r="L13" s="710"/>
    </row>
    <row r="14" spans="1:16" s="2" customFormat="1" ht="20.25" customHeight="1" x14ac:dyDescent="0.15">
      <c r="E14" s="11"/>
    </row>
    <row r="15" spans="1:16" s="2" customFormat="1" ht="21.75" customHeight="1" x14ac:dyDescent="0.15">
      <c r="C15" s="11"/>
      <c r="D15" s="11"/>
      <c r="E15" s="11"/>
    </row>
    <row r="16" spans="1:16" s="2" customFormat="1" ht="21.75" customHeight="1" x14ac:dyDescent="0.15">
      <c r="D16" s="12" t="s">
        <v>6</v>
      </c>
      <c r="E16" s="723" t="s">
        <v>7</v>
      </c>
      <c r="F16" s="723"/>
      <c r="G16" s="723"/>
      <c r="H16" s="723"/>
      <c r="I16" s="723"/>
      <c r="J16" s="723"/>
      <c r="K16" s="723"/>
      <c r="L16" s="723"/>
      <c r="M16" s="723"/>
      <c r="N16" s="723"/>
    </row>
    <row r="17" spans="1:35" s="2" customFormat="1" ht="16.5" customHeight="1" x14ac:dyDescent="0.15">
      <c r="B17" s="13"/>
      <c r="C17" s="3"/>
      <c r="D17" s="14"/>
      <c r="E17" s="14"/>
      <c r="F17" s="7"/>
      <c r="G17" s="7"/>
      <c r="H17" s="7"/>
      <c r="I17" s="7"/>
      <c r="J17" s="7"/>
      <c r="K17" s="7"/>
      <c r="L17" s="7"/>
      <c r="M17" s="7"/>
      <c r="N17" s="7"/>
    </row>
    <row r="18" spans="1:35" s="2" customFormat="1" ht="21.75" customHeight="1" x14ac:dyDescent="0.15">
      <c r="D18" s="7" t="s">
        <v>8</v>
      </c>
      <c r="E18" s="15"/>
      <c r="F18" s="14"/>
      <c r="G18" s="14"/>
      <c r="H18" s="7"/>
      <c r="I18" s="7"/>
      <c r="J18" s="7"/>
      <c r="K18" s="7"/>
      <c r="L18" s="7"/>
      <c r="M18" s="7"/>
      <c r="N18" s="7"/>
    </row>
    <row r="19" spans="1:35" s="2" customFormat="1" ht="21.75" customHeight="1" x14ac:dyDescent="0.15">
      <c r="D19" s="16" t="s">
        <v>482</v>
      </c>
      <c r="E19" s="724" t="s">
        <v>9</v>
      </c>
      <c r="F19" s="725"/>
      <c r="G19" s="725"/>
      <c r="H19" s="725"/>
      <c r="I19" s="725"/>
      <c r="J19" s="725"/>
      <c r="K19" s="725"/>
      <c r="L19" s="726"/>
      <c r="M19" s="17" t="s">
        <v>10</v>
      </c>
    </row>
    <row r="20" spans="1:35" s="2" customFormat="1" ht="21.75" customHeight="1" x14ac:dyDescent="0.15">
      <c r="D20" s="18" t="s">
        <v>483</v>
      </c>
      <c r="E20" s="724" t="s">
        <v>11</v>
      </c>
      <c r="F20" s="725"/>
      <c r="G20" s="725"/>
      <c r="H20" s="725"/>
      <c r="I20" s="725"/>
      <c r="J20" s="725"/>
      <c r="K20" s="725"/>
      <c r="L20" s="726"/>
      <c r="M20" s="17" t="s">
        <v>12</v>
      </c>
    </row>
    <row r="21" spans="1:35" s="2" customFormat="1" ht="21.75" customHeight="1" x14ac:dyDescent="0.15">
      <c r="D21" s="18" t="s">
        <v>483</v>
      </c>
      <c r="E21" s="724" t="s">
        <v>13</v>
      </c>
      <c r="F21" s="725"/>
      <c r="G21" s="725"/>
      <c r="H21" s="725"/>
      <c r="I21" s="725"/>
      <c r="J21" s="725"/>
      <c r="K21" s="725"/>
      <c r="L21" s="726"/>
      <c r="M21" s="17" t="s">
        <v>12</v>
      </c>
    </row>
    <row r="22" spans="1:35" s="2" customFormat="1" ht="21.75" customHeight="1" x14ac:dyDescent="0.15">
      <c r="D22" s="18" t="s">
        <v>483</v>
      </c>
      <c r="E22" s="711" t="s">
        <v>14</v>
      </c>
      <c r="F22" s="712"/>
      <c r="G22" s="712"/>
      <c r="H22" s="712"/>
      <c r="I22" s="712"/>
      <c r="J22" s="712"/>
      <c r="K22" s="712"/>
      <c r="L22" s="713"/>
      <c r="M22" s="17" t="s">
        <v>12</v>
      </c>
    </row>
    <row r="23" spans="1:35" s="2" customFormat="1" ht="28.5" customHeight="1" x14ac:dyDescent="0.15">
      <c r="C23" s="19"/>
      <c r="D23" s="20" t="s">
        <v>15</v>
      </c>
      <c r="E23" s="21"/>
      <c r="F23" s="21"/>
      <c r="G23" s="21"/>
      <c r="H23" s="22"/>
      <c r="I23" s="23"/>
      <c r="J23" s="23"/>
      <c r="K23" s="23"/>
      <c r="L23" s="23"/>
      <c r="M23" s="23"/>
      <c r="N23" s="23"/>
    </row>
    <row r="24" spans="1:35" s="2" customFormat="1" ht="48.75" customHeight="1" x14ac:dyDescent="0.15">
      <c r="C24" s="19"/>
      <c r="D24" s="24"/>
      <c r="E24" s="21"/>
      <c r="F24" s="21"/>
      <c r="G24" s="21"/>
      <c r="H24" s="21"/>
      <c r="I24" s="23"/>
      <c r="J24" s="23"/>
      <c r="K24" s="23"/>
      <c r="L24" s="23"/>
      <c r="M24" s="23"/>
      <c r="N24" s="23"/>
    </row>
    <row r="25" spans="1:35" s="2" customFormat="1" ht="14.25" customHeight="1" x14ac:dyDescent="0.15">
      <c r="C25" s="19" t="s">
        <v>16</v>
      </c>
      <c r="D25" s="20"/>
      <c r="E25" s="20"/>
      <c r="F25" s="20"/>
      <c r="G25" s="20"/>
      <c r="H25" s="19"/>
      <c r="I25" s="19"/>
      <c r="J25" s="19"/>
      <c r="K25" s="19"/>
      <c r="L25" s="19"/>
      <c r="M25" s="19"/>
      <c r="N25" s="19"/>
    </row>
    <row r="26" spans="1:35" s="2" customFormat="1" ht="45.75" customHeight="1" x14ac:dyDescent="0.15">
      <c r="A26" s="25"/>
      <c r="B26" s="25"/>
      <c r="C26" s="714" t="s">
        <v>17</v>
      </c>
      <c r="D26" s="714"/>
      <c r="E26" s="714"/>
      <c r="F26" s="714"/>
      <c r="G26" s="714"/>
      <c r="H26" s="714"/>
      <c r="I26" s="714"/>
      <c r="J26" s="714"/>
      <c r="K26" s="714"/>
      <c r="L26" s="714"/>
      <c r="M26" s="714"/>
      <c r="N26" s="714"/>
    </row>
    <row r="27" spans="1:35" ht="19.5" customHeight="1" x14ac:dyDescent="0.15">
      <c r="A27" s="26" t="s">
        <v>18</v>
      </c>
      <c r="B27" s="27"/>
      <c r="C27" s="27"/>
      <c r="D27" s="27"/>
      <c r="E27" s="27"/>
      <c r="F27" s="27"/>
      <c r="G27" s="27"/>
      <c r="H27" s="27"/>
      <c r="I27" s="27"/>
      <c r="J27" s="28"/>
      <c r="K27" s="28"/>
      <c r="L27" s="28"/>
      <c r="M27" s="28"/>
      <c r="N27" s="28"/>
    </row>
    <row r="28" spans="1:35" ht="28.5" customHeight="1" x14ac:dyDescent="0.15">
      <c r="A28" s="26"/>
      <c r="B28" s="715" t="s">
        <v>19</v>
      </c>
      <c r="C28" s="715"/>
      <c r="D28" s="715"/>
      <c r="E28" s="715"/>
      <c r="F28" s="715"/>
      <c r="G28" s="715"/>
      <c r="H28" s="715"/>
      <c r="I28" s="715"/>
      <c r="J28" s="715"/>
      <c r="K28" s="715"/>
      <c r="L28" s="715"/>
      <c r="M28" s="715"/>
      <c r="N28" s="715"/>
      <c r="O28" s="30"/>
      <c r="P28" s="30"/>
      <c r="Q28" s="30"/>
      <c r="R28" s="30"/>
      <c r="S28" s="30"/>
      <c r="T28" s="30"/>
      <c r="U28" s="30"/>
      <c r="V28" s="30"/>
      <c r="W28" s="30"/>
      <c r="X28" s="30"/>
      <c r="Y28" s="30"/>
      <c r="Z28" s="30"/>
      <c r="AA28" s="30"/>
      <c r="AB28" s="30"/>
      <c r="AC28" s="30"/>
      <c r="AD28" s="30"/>
      <c r="AE28" s="30"/>
      <c r="AF28" s="30"/>
      <c r="AG28" s="30"/>
      <c r="AH28" s="30"/>
      <c r="AI28" s="30"/>
    </row>
    <row r="29" spans="1:35" ht="20.25" customHeight="1" x14ac:dyDescent="0.15">
      <c r="A29" s="26"/>
      <c r="B29" s="1" t="s">
        <v>20</v>
      </c>
      <c r="C29" s="1"/>
      <c r="D29" s="9"/>
      <c r="E29" s="9"/>
      <c r="F29" s="31"/>
      <c r="G29" s="31"/>
      <c r="H29" s="32"/>
      <c r="I29" s="32"/>
      <c r="J29" s="28"/>
      <c r="K29" s="28"/>
      <c r="L29" s="28"/>
      <c r="M29" s="33"/>
      <c r="N29" s="28"/>
    </row>
    <row r="30" spans="1:35" ht="31.5" customHeight="1" x14ac:dyDescent="0.15">
      <c r="A30" s="34"/>
      <c r="B30" s="716"/>
      <c r="C30" s="717"/>
      <c r="D30" s="718" t="s">
        <v>21</v>
      </c>
      <c r="E30" s="719"/>
      <c r="F30" s="720" t="s">
        <v>22</v>
      </c>
      <c r="G30" s="719"/>
      <c r="H30" s="721" t="s">
        <v>23</v>
      </c>
      <c r="I30" s="722"/>
      <c r="J30" s="720" t="s">
        <v>24</v>
      </c>
      <c r="K30" s="719"/>
      <c r="L30" s="35" t="s">
        <v>24</v>
      </c>
      <c r="M30" s="28"/>
      <c r="N30" s="28"/>
    </row>
    <row r="31" spans="1:35" ht="9" customHeight="1" x14ac:dyDescent="0.15">
      <c r="A31" s="34"/>
      <c r="B31" s="727" t="s">
        <v>25</v>
      </c>
      <c r="C31" s="728"/>
      <c r="D31" s="731"/>
      <c r="E31" s="732"/>
      <c r="F31" s="731"/>
      <c r="G31" s="732"/>
      <c r="H31" s="733"/>
      <c r="I31" s="734"/>
      <c r="J31" s="731"/>
      <c r="K31" s="732"/>
      <c r="L31" s="362"/>
      <c r="M31" s="36"/>
      <c r="N31" s="28"/>
    </row>
    <row r="32" spans="1:35" ht="22.5" customHeight="1" x14ac:dyDescent="0.15">
      <c r="A32" s="34"/>
      <c r="B32" s="729"/>
      <c r="C32" s="730"/>
      <c r="D32" s="735" t="s">
        <v>1015</v>
      </c>
      <c r="E32" s="736"/>
      <c r="F32" s="735" t="s">
        <v>1016</v>
      </c>
      <c r="G32" s="736"/>
      <c r="H32" s="737">
        <v>5</v>
      </c>
      <c r="I32" s="738"/>
      <c r="J32" s="735" t="s">
        <v>492</v>
      </c>
      <c r="K32" s="736"/>
      <c r="L32" s="538" t="s">
        <v>492</v>
      </c>
      <c r="M32" s="36"/>
      <c r="N32" s="28"/>
    </row>
    <row r="33" spans="1:27" ht="6.75" customHeight="1" x14ac:dyDescent="0.15">
      <c r="A33" s="34"/>
      <c r="B33" s="727" t="s">
        <v>26</v>
      </c>
      <c r="C33" s="728"/>
      <c r="D33" s="739"/>
      <c r="E33" s="740"/>
      <c r="F33" s="739"/>
      <c r="G33" s="740"/>
      <c r="H33" s="741"/>
      <c r="I33" s="742"/>
      <c r="J33" s="739"/>
      <c r="K33" s="740"/>
      <c r="L33" s="363"/>
      <c r="M33" s="36"/>
      <c r="N33" s="28"/>
    </row>
    <row r="34" spans="1:27" ht="22.5" customHeight="1" x14ac:dyDescent="0.15">
      <c r="A34" s="34"/>
      <c r="B34" s="729"/>
      <c r="C34" s="730"/>
      <c r="D34" s="735" t="s">
        <v>1015</v>
      </c>
      <c r="E34" s="736"/>
      <c r="F34" s="735" t="s">
        <v>1016</v>
      </c>
      <c r="G34" s="736"/>
      <c r="H34" s="737">
        <v>5</v>
      </c>
      <c r="I34" s="738"/>
      <c r="J34" s="735" t="s">
        <v>492</v>
      </c>
      <c r="K34" s="736"/>
      <c r="L34" s="641" t="s">
        <v>492</v>
      </c>
      <c r="M34" s="36"/>
      <c r="N34" s="28"/>
    </row>
    <row r="35" spans="1:27" ht="6.75" customHeight="1" x14ac:dyDescent="0.15">
      <c r="A35" s="34"/>
      <c r="B35" s="727" t="s">
        <v>27</v>
      </c>
      <c r="C35" s="728"/>
      <c r="D35" s="739"/>
      <c r="E35" s="740"/>
      <c r="F35" s="739"/>
      <c r="G35" s="740"/>
      <c r="H35" s="741"/>
      <c r="I35" s="742"/>
      <c r="J35" s="739"/>
      <c r="K35" s="740"/>
      <c r="L35" s="642"/>
      <c r="M35" s="36"/>
      <c r="N35" s="28"/>
    </row>
    <row r="36" spans="1:27" ht="22.5" customHeight="1" x14ac:dyDescent="0.15">
      <c r="A36" s="34"/>
      <c r="B36" s="729"/>
      <c r="C36" s="730"/>
      <c r="D36" s="735" t="s">
        <v>1015</v>
      </c>
      <c r="E36" s="736"/>
      <c r="F36" s="735" t="s">
        <v>1016</v>
      </c>
      <c r="G36" s="736"/>
      <c r="H36" s="737">
        <v>5</v>
      </c>
      <c r="I36" s="738"/>
      <c r="J36" s="735" t="s">
        <v>492</v>
      </c>
      <c r="K36" s="736"/>
      <c r="L36" s="538" t="s">
        <v>492</v>
      </c>
      <c r="M36" s="36"/>
      <c r="N36" s="28"/>
    </row>
    <row r="37" spans="1:27" ht="9" customHeight="1" x14ac:dyDescent="0.15">
      <c r="A37" s="34"/>
      <c r="B37" s="727" t="s">
        <v>28</v>
      </c>
      <c r="C37" s="728"/>
      <c r="D37" s="743"/>
      <c r="E37" s="744"/>
      <c r="F37" s="743"/>
      <c r="G37" s="744"/>
      <c r="H37" s="745"/>
      <c r="I37" s="746"/>
      <c r="J37" s="743"/>
      <c r="K37" s="744"/>
      <c r="L37" s="342"/>
      <c r="M37" s="36"/>
      <c r="N37" s="28"/>
    </row>
    <row r="38" spans="1:27" ht="22.5" customHeight="1" x14ac:dyDescent="0.15">
      <c r="A38" s="34"/>
      <c r="B38" s="729"/>
      <c r="C38" s="730"/>
      <c r="D38" s="747" t="s">
        <v>492</v>
      </c>
      <c r="E38" s="748"/>
      <c r="F38" s="747" t="s">
        <v>492</v>
      </c>
      <c r="G38" s="748"/>
      <c r="H38" s="749">
        <v>0</v>
      </c>
      <c r="I38" s="750"/>
      <c r="J38" s="747" t="s">
        <v>492</v>
      </c>
      <c r="K38" s="748"/>
      <c r="L38" s="347" t="s">
        <v>492</v>
      </c>
      <c r="M38" s="36"/>
      <c r="N38" s="28"/>
    </row>
    <row r="39" spans="1:27" ht="9" customHeight="1" x14ac:dyDescent="0.15">
      <c r="A39" s="34"/>
      <c r="B39" s="727" t="s">
        <v>29</v>
      </c>
      <c r="C39" s="728"/>
      <c r="D39" s="743"/>
      <c r="E39" s="744"/>
      <c r="F39" s="743"/>
      <c r="G39" s="744"/>
      <c r="H39" s="745"/>
      <c r="I39" s="746"/>
      <c r="J39" s="743"/>
      <c r="K39" s="744"/>
      <c r="L39" s="342"/>
      <c r="M39" s="36"/>
      <c r="N39" s="28"/>
    </row>
    <row r="40" spans="1:27" ht="22.5" customHeight="1" x14ac:dyDescent="0.15">
      <c r="A40" s="34"/>
      <c r="B40" s="729"/>
      <c r="C40" s="730"/>
      <c r="D40" s="747" t="s">
        <v>492</v>
      </c>
      <c r="E40" s="748"/>
      <c r="F40" s="747" t="s">
        <v>492</v>
      </c>
      <c r="G40" s="748"/>
      <c r="H40" s="749">
        <v>0</v>
      </c>
      <c r="I40" s="750"/>
      <c r="J40" s="747" t="s">
        <v>492</v>
      </c>
      <c r="K40" s="748"/>
      <c r="L40" s="347" t="s">
        <v>492</v>
      </c>
      <c r="M40" s="36"/>
      <c r="N40" s="28"/>
    </row>
    <row r="41" spans="1:27" s="37" customFormat="1" ht="22.5" customHeight="1" x14ac:dyDescent="0.15">
      <c r="A41" s="26"/>
      <c r="B41" s="1" t="s">
        <v>30</v>
      </c>
      <c r="M41" s="38"/>
      <c r="N41" s="38"/>
      <c r="O41" s="39"/>
      <c r="P41" s="39"/>
      <c r="Q41" s="40"/>
      <c r="R41" s="39"/>
      <c r="S41" s="39"/>
      <c r="T41" s="39"/>
      <c r="U41" s="39"/>
      <c r="V41" s="39"/>
      <c r="Y41" s="39"/>
      <c r="Z41" s="39"/>
      <c r="AA41" s="39"/>
    </row>
    <row r="42" spans="1:27" ht="21" customHeight="1" x14ac:dyDescent="0.15">
      <c r="A42" s="41"/>
      <c r="B42" s="769" t="s">
        <v>31</v>
      </c>
      <c r="C42" s="770"/>
      <c r="D42" s="42"/>
      <c r="E42" s="43"/>
      <c r="F42" s="43"/>
      <c r="G42" s="43"/>
      <c r="H42" s="43"/>
      <c r="I42" s="43"/>
      <c r="J42" s="43"/>
      <c r="K42" s="44"/>
      <c r="L42" s="751" t="s">
        <v>32</v>
      </c>
      <c r="M42" s="753" t="s">
        <v>33</v>
      </c>
      <c r="N42" s="755" t="s">
        <v>34</v>
      </c>
    </row>
    <row r="43" spans="1:27" ht="21" customHeight="1" x14ac:dyDescent="0.15">
      <c r="A43" s="41"/>
      <c r="B43" s="771"/>
      <c r="C43" s="772"/>
      <c r="D43" s="757" t="s">
        <v>35</v>
      </c>
      <c r="E43" s="758"/>
      <c r="F43" s="757" t="s">
        <v>36</v>
      </c>
      <c r="G43" s="758"/>
      <c r="H43" s="757" t="s">
        <v>37</v>
      </c>
      <c r="I43" s="758"/>
      <c r="J43" s="757" t="s">
        <v>38</v>
      </c>
      <c r="K43" s="758"/>
      <c r="L43" s="752"/>
      <c r="M43" s="754"/>
      <c r="N43" s="756"/>
    </row>
    <row r="44" spans="1:27" ht="9" customHeight="1" x14ac:dyDescent="0.15">
      <c r="A44" s="41"/>
      <c r="B44" s="45"/>
      <c r="C44" s="759" t="s">
        <v>39</v>
      </c>
      <c r="D44" s="761"/>
      <c r="E44" s="762"/>
      <c r="F44" s="761"/>
      <c r="G44" s="762"/>
      <c r="H44" s="761"/>
      <c r="I44" s="762"/>
      <c r="J44" s="763"/>
      <c r="K44" s="764"/>
      <c r="L44" s="639">
        <f>SUM(D44,F44,H44)</f>
        <v>0</v>
      </c>
      <c r="M44" s="640"/>
      <c r="N44" s="268"/>
    </row>
    <row r="45" spans="1:27" ht="22.5" customHeight="1" x14ac:dyDescent="0.15">
      <c r="A45" s="41"/>
      <c r="B45" s="45"/>
      <c r="C45" s="760"/>
      <c r="D45" s="767">
        <v>10000</v>
      </c>
      <c r="E45" s="768"/>
      <c r="F45" s="767">
        <v>1000</v>
      </c>
      <c r="G45" s="768"/>
      <c r="H45" s="767">
        <v>100</v>
      </c>
      <c r="I45" s="768"/>
      <c r="J45" s="765"/>
      <c r="K45" s="766"/>
      <c r="L45" s="68">
        <f>SUM(D45:I45)</f>
        <v>11100</v>
      </c>
      <c r="M45" s="46">
        <v>10</v>
      </c>
      <c r="N45" s="268">
        <v>11214780</v>
      </c>
    </row>
    <row r="46" spans="1:27" ht="9" customHeight="1" x14ac:dyDescent="0.15">
      <c r="A46" s="41"/>
      <c r="B46" s="45"/>
      <c r="C46" s="783" t="s">
        <v>40</v>
      </c>
      <c r="D46" s="786"/>
      <c r="E46" s="787"/>
      <c r="F46" s="786"/>
      <c r="G46" s="787"/>
      <c r="H46" s="786"/>
      <c r="I46" s="787"/>
      <c r="J46" s="786"/>
      <c r="K46" s="787"/>
      <c r="L46" s="47">
        <f>SUM(D46:K46)</f>
        <v>0</v>
      </c>
      <c r="M46" s="47"/>
      <c r="N46" s="48"/>
    </row>
    <row r="47" spans="1:27" ht="22.5" customHeight="1" x14ac:dyDescent="0.15">
      <c r="A47" s="41"/>
      <c r="B47" s="45"/>
      <c r="C47" s="784"/>
      <c r="D47" s="788">
        <v>0</v>
      </c>
      <c r="E47" s="789"/>
      <c r="F47" s="788">
        <v>0</v>
      </c>
      <c r="G47" s="789"/>
      <c r="H47" s="788">
        <v>0</v>
      </c>
      <c r="I47" s="789"/>
      <c r="J47" s="788">
        <v>0</v>
      </c>
      <c r="K47" s="789"/>
      <c r="L47" s="773">
        <f>SUM(D47:J47)</f>
        <v>0</v>
      </c>
      <c r="M47" s="775">
        <v>0</v>
      </c>
      <c r="N47" s="777">
        <v>0</v>
      </c>
    </row>
    <row r="48" spans="1:27" ht="9" customHeight="1" x14ac:dyDescent="0.15">
      <c r="A48" s="41"/>
      <c r="B48" s="49"/>
      <c r="C48" s="784"/>
      <c r="D48" s="779" t="s">
        <v>41</v>
      </c>
      <c r="E48" s="50"/>
      <c r="F48" s="781" t="s">
        <v>41</v>
      </c>
      <c r="G48" s="50"/>
      <c r="H48" s="781" t="s">
        <v>41</v>
      </c>
      <c r="I48" s="50"/>
      <c r="J48" s="781" t="s">
        <v>41</v>
      </c>
      <c r="K48" s="50"/>
      <c r="L48" s="773"/>
      <c r="M48" s="775"/>
      <c r="N48" s="777"/>
    </row>
    <row r="49" spans="1:35" ht="22.5" customHeight="1" x14ac:dyDescent="0.15">
      <c r="A49" s="41"/>
      <c r="B49" s="51"/>
      <c r="C49" s="785"/>
      <c r="D49" s="780"/>
      <c r="E49" s="52"/>
      <c r="F49" s="782"/>
      <c r="G49" s="52"/>
      <c r="H49" s="782"/>
      <c r="I49" s="52"/>
      <c r="J49" s="782"/>
      <c r="K49" s="52"/>
      <c r="L49" s="774"/>
      <c r="M49" s="776"/>
      <c r="N49" s="778"/>
    </row>
    <row r="50" spans="1:35" ht="10.5" customHeight="1" x14ac:dyDescent="0.15">
      <c r="A50" s="41"/>
      <c r="B50" s="790" t="s">
        <v>42</v>
      </c>
      <c r="C50" s="792" t="s">
        <v>43</v>
      </c>
      <c r="D50" s="786">
        <v>0</v>
      </c>
      <c r="E50" s="794"/>
      <c r="F50" s="794"/>
      <c r="G50" s="794"/>
      <c r="H50" s="794"/>
      <c r="I50" s="794"/>
      <c r="J50" s="794"/>
      <c r="K50" s="794"/>
      <c r="L50" s="794"/>
      <c r="M50" s="795"/>
      <c r="N50" s="48"/>
      <c r="O50" s="53"/>
      <c r="P50" s="53"/>
      <c r="Q50" s="53"/>
      <c r="R50" s="53"/>
      <c r="S50" s="53"/>
      <c r="T50" s="53"/>
      <c r="U50" s="53"/>
      <c r="V50" s="53"/>
      <c r="W50" s="53"/>
      <c r="X50" s="53"/>
      <c r="Y50" s="53"/>
      <c r="Z50" s="53"/>
      <c r="AA50" s="53"/>
      <c r="AB50" s="53"/>
      <c r="AC50" s="53"/>
      <c r="AD50" s="53"/>
      <c r="AE50" s="53"/>
      <c r="AF50" s="53"/>
      <c r="AG50" s="53"/>
      <c r="AH50" s="53"/>
      <c r="AI50" s="53"/>
    </row>
    <row r="51" spans="1:35" ht="24" customHeight="1" x14ac:dyDescent="0.15">
      <c r="A51" s="41"/>
      <c r="B51" s="791"/>
      <c r="C51" s="793"/>
      <c r="D51" s="796">
        <v>0</v>
      </c>
      <c r="E51" s="797"/>
      <c r="F51" s="797"/>
      <c r="G51" s="797"/>
      <c r="H51" s="797"/>
      <c r="I51" s="797"/>
      <c r="J51" s="797"/>
      <c r="K51" s="797"/>
      <c r="L51" s="797"/>
      <c r="M51" s="798"/>
      <c r="N51" s="54">
        <v>0</v>
      </c>
      <c r="O51" s="53"/>
      <c r="P51" s="53"/>
      <c r="Q51" s="53"/>
      <c r="R51" s="53"/>
      <c r="S51" s="53"/>
      <c r="T51" s="53"/>
      <c r="U51" s="53"/>
      <c r="V51" s="53"/>
      <c r="W51" s="53"/>
      <c r="X51" s="53"/>
      <c r="Y51" s="53"/>
      <c r="Z51" s="53"/>
      <c r="AA51" s="53"/>
      <c r="AB51" s="53"/>
      <c r="AC51" s="53"/>
      <c r="AD51" s="53"/>
      <c r="AE51" s="53"/>
      <c r="AF51" s="53"/>
      <c r="AG51" s="53"/>
      <c r="AH51" s="53"/>
      <c r="AI51" s="53"/>
    </row>
    <row r="52" spans="1:35" ht="41.25" customHeight="1" x14ac:dyDescent="0.15">
      <c r="A52" s="41"/>
      <c r="B52" s="799" t="s">
        <v>509</v>
      </c>
      <c r="C52" s="799"/>
      <c r="D52" s="799"/>
      <c r="E52" s="799"/>
      <c r="F52" s="799"/>
      <c r="G52" s="799"/>
      <c r="H52" s="799"/>
      <c r="I52" s="799"/>
      <c r="J52" s="799"/>
      <c r="K52" s="799"/>
      <c r="L52" s="799"/>
      <c r="M52" s="799"/>
      <c r="N52" s="799"/>
      <c r="O52" s="55"/>
      <c r="P52" s="55"/>
      <c r="Q52" s="55"/>
      <c r="R52" s="55"/>
      <c r="S52" s="55"/>
      <c r="T52" s="55"/>
      <c r="U52" s="55"/>
      <c r="V52" s="55"/>
      <c r="W52" s="55"/>
      <c r="X52" s="55"/>
      <c r="Y52" s="55"/>
      <c r="Z52" s="55"/>
      <c r="AA52" s="55"/>
      <c r="AB52" s="55"/>
      <c r="AC52" s="55"/>
      <c r="AD52" s="55"/>
      <c r="AE52" s="55"/>
      <c r="AF52" s="55"/>
      <c r="AG52" s="55"/>
      <c r="AH52" s="55"/>
    </row>
    <row r="53" spans="1:35" s="57" customFormat="1" ht="23.25" customHeight="1" x14ac:dyDescent="0.15">
      <c r="A53" s="56"/>
      <c r="B53" s="800" t="s">
        <v>44</v>
      </c>
      <c r="C53" s="801"/>
      <c r="D53" s="801"/>
      <c r="E53" s="802"/>
      <c r="F53" s="806" t="s">
        <v>45</v>
      </c>
      <c r="G53" s="806"/>
      <c r="H53" s="806" t="s">
        <v>46</v>
      </c>
      <c r="I53" s="806"/>
      <c r="J53" s="807" t="s">
        <v>47</v>
      </c>
      <c r="K53" s="808"/>
    </row>
    <row r="54" spans="1:35" s="57" customFormat="1" ht="9" customHeight="1" x14ac:dyDescent="0.15">
      <c r="A54" s="56"/>
      <c r="B54" s="803"/>
      <c r="C54" s="804"/>
      <c r="D54" s="804"/>
      <c r="E54" s="805"/>
      <c r="F54" s="809"/>
      <c r="G54" s="809"/>
      <c r="H54" s="809"/>
      <c r="I54" s="809"/>
      <c r="J54" s="810"/>
      <c r="K54" s="810"/>
    </row>
    <row r="55" spans="1:35" s="57" customFormat="1" ht="22.5" customHeight="1" x14ac:dyDescent="0.15">
      <c r="A55" s="56"/>
      <c r="B55" s="803"/>
      <c r="C55" s="804"/>
      <c r="D55" s="804"/>
      <c r="E55" s="805"/>
      <c r="F55" s="811">
        <v>8.1999999999999993</v>
      </c>
      <c r="G55" s="812"/>
      <c r="H55" s="812">
        <v>7.5</v>
      </c>
      <c r="I55" s="812"/>
      <c r="J55" s="813">
        <v>5</v>
      </c>
      <c r="K55" s="814"/>
    </row>
    <row r="56" spans="1:35" s="57" customFormat="1" ht="9" customHeight="1" x14ac:dyDescent="0.15">
      <c r="A56" s="56"/>
      <c r="B56" s="58"/>
      <c r="C56" s="815" t="s">
        <v>48</v>
      </c>
      <c r="D56" s="816"/>
      <c r="E56" s="817"/>
      <c r="F56" s="821"/>
      <c r="G56" s="821"/>
      <c r="H56" s="821"/>
      <c r="I56" s="821"/>
      <c r="J56" s="822"/>
      <c r="K56" s="822"/>
    </row>
    <row r="57" spans="1:35" s="57" customFormat="1" ht="22.5" customHeight="1" x14ac:dyDescent="0.15">
      <c r="A57" s="56"/>
      <c r="B57" s="59"/>
      <c r="C57" s="818"/>
      <c r="D57" s="819"/>
      <c r="E57" s="820"/>
      <c r="F57" s="812">
        <v>1.6</v>
      </c>
      <c r="G57" s="812"/>
      <c r="H57" s="812">
        <v>0.5</v>
      </c>
      <c r="I57" s="812"/>
      <c r="J57" s="813">
        <v>3</v>
      </c>
      <c r="K57" s="814"/>
    </row>
    <row r="58" spans="1:35" s="57" customFormat="1" ht="18" customHeight="1" x14ac:dyDescent="0.15">
      <c r="A58" s="56"/>
      <c r="B58" s="823" t="s">
        <v>49</v>
      </c>
      <c r="C58" s="823"/>
      <c r="D58" s="823"/>
      <c r="E58" s="823"/>
      <c r="F58" s="823"/>
      <c r="G58" s="823"/>
      <c r="H58" s="823"/>
      <c r="I58" s="823"/>
      <c r="J58" s="823"/>
      <c r="K58" s="823"/>
      <c r="L58" s="823"/>
      <c r="M58" s="823"/>
      <c r="N58" s="823"/>
    </row>
    <row r="59" spans="1:35" s="8" customFormat="1" ht="28.5" customHeight="1" x14ac:dyDescent="0.15">
      <c r="B59" s="37" t="s">
        <v>50</v>
      </c>
    </row>
    <row r="60" spans="1:35" s="62" customFormat="1" ht="21" customHeight="1" x14ac:dyDescent="0.15">
      <c r="A60" s="60"/>
      <c r="B60" s="61" t="s">
        <v>51</v>
      </c>
      <c r="E60" s="63"/>
    </row>
    <row r="61" spans="1:35" s="8" customFormat="1" ht="24.75" customHeight="1" x14ac:dyDescent="0.15">
      <c r="B61" s="37" t="s">
        <v>52</v>
      </c>
    </row>
    <row r="62" spans="1:35" s="8" customFormat="1" ht="31.5" customHeight="1" x14ac:dyDescent="0.15">
      <c r="A62" s="60"/>
      <c r="B62" s="824" t="s">
        <v>53</v>
      </c>
      <c r="C62" s="824"/>
      <c r="D62" s="824"/>
      <c r="E62" s="824"/>
      <c r="F62" s="824"/>
      <c r="G62" s="824"/>
      <c r="H62" s="824"/>
      <c r="I62" s="824"/>
      <c r="J62" s="824"/>
      <c r="K62" s="824"/>
      <c r="L62" s="824"/>
      <c r="M62" s="824"/>
      <c r="N62" s="824"/>
    </row>
    <row r="63" spans="1:35" s="8" customFormat="1" ht="27.75" customHeight="1" x14ac:dyDescent="0.15">
      <c r="B63" s="37" t="s">
        <v>497</v>
      </c>
      <c r="D63" s="37"/>
      <c r="E63" s="37"/>
      <c r="F63" s="37"/>
      <c r="G63" s="37"/>
      <c r="H63" s="37"/>
      <c r="I63" s="37"/>
      <c r="J63" s="37"/>
      <c r="K63" s="37"/>
      <c r="L63" s="37"/>
    </row>
    <row r="64" spans="1:35" s="8" customFormat="1" ht="37.15" customHeight="1" x14ac:dyDescent="0.15">
      <c r="B64" s="825" t="s">
        <v>498</v>
      </c>
      <c r="C64" s="825"/>
      <c r="D64" s="825"/>
      <c r="E64" s="825"/>
      <c r="F64" s="348"/>
      <c r="G64" s="348"/>
      <c r="H64" s="348"/>
    </row>
    <row r="65" spans="2:34" s="8" customFormat="1" ht="9" customHeight="1" x14ac:dyDescent="0.15">
      <c r="B65" s="827">
        <f>L44+L46-D65</f>
        <v>0</v>
      </c>
      <c r="C65" s="828"/>
      <c r="D65" s="828"/>
      <c r="E65" s="829"/>
      <c r="F65" s="349"/>
      <c r="G65" s="349"/>
      <c r="H65" s="349"/>
    </row>
    <row r="66" spans="2:34" s="8" customFormat="1" ht="22.5" customHeight="1" x14ac:dyDescent="0.15">
      <c r="B66" s="826">
        <v>100</v>
      </c>
      <c r="C66" s="826"/>
      <c r="D66" s="826"/>
      <c r="E66" s="826"/>
      <c r="F66" s="350"/>
      <c r="G66" s="350"/>
      <c r="H66" s="350"/>
      <c r="I66" s="64"/>
      <c r="J66" s="64"/>
      <c r="K66" s="64"/>
      <c r="L66" s="64"/>
      <c r="M66" s="64"/>
      <c r="N66" s="64"/>
      <c r="O66" s="64"/>
      <c r="P66" s="64"/>
      <c r="Q66" s="64"/>
      <c r="R66" s="64"/>
      <c r="S66" s="64"/>
      <c r="T66" s="64"/>
      <c r="U66" s="64"/>
      <c r="V66" s="64"/>
    </row>
    <row r="67" spans="2:34" s="8" customFormat="1" ht="43.15" customHeight="1" x14ac:dyDescent="0.15">
      <c r="B67" s="714" t="s">
        <v>54</v>
      </c>
      <c r="C67" s="714"/>
      <c r="D67" s="714"/>
      <c r="E67" s="714"/>
      <c r="F67" s="714"/>
      <c r="G67" s="714"/>
      <c r="H67" s="714"/>
      <c r="I67" s="714"/>
      <c r="J67" s="714"/>
      <c r="K67" s="714"/>
      <c r="L67" s="714"/>
      <c r="M67" s="714"/>
      <c r="N67" s="714"/>
      <c r="O67" s="64"/>
      <c r="P67" s="64"/>
      <c r="Q67" s="64"/>
      <c r="R67" s="64"/>
      <c r="S67" s="64"/>
      <c r="T67" s="64"/>
      <c r="U67" s="64"/>
      <c r="V67" s="64"/>
      <c r="W67" s="64"/>
      <c r="X67" s="64"/>
      <c r="Y67" s="64"/>
      <c r="Z67" s="64"/>
      <c r="AA67" s="64"/>
      <c r="AB67" s="64"/>
      <c r="AC67" s="64"/>
      <c r="AD67" s="64"/>
      <c r="AE67" s="64"/>
      <c r="AF67" s="64"/>
      <c r="AG67" s="64"/>
      <c r="AH67" s="64"/>
    </row>
    <row r="68" spans="2:34" s="8" customFormat="1" ht="15" customHeight="1" x14ac:dyDescent="0.15">
      <c r="B68" s="65" t="s">
        <v>16</v>
      </c>
      <c r="C68" s="19"/>
      <c r="D68" s="19"/>
      <c r="E68" s="19"/>
      <c r="F68" s="19"/>
      <c r="G68" s="19"/>
      <c r="H68" s="19"/>
      <c r="I68" s="19"/>
      <c r="J68" s="19"/>
      <c r="K68" s="19"/>
      <c r="L68" s="19"/>
      <c r="M68" s="19"/>
      <c r="N68" s="19"/>
    </row>
    <row r="69" spans="2:34" s="8" customFormat="1" ht="24.75" customHeight="1" x14ac:dyDescent="0.15">
      <c r="B69" s="714" t="s">
        <v>55</v>
      </c>
      <c r="C69" s="714"/>
      <c r="D69" s="714"/>
      <c r="E69" s="714"/>
      <c r="F69" s="714"/>
      <c r="G69" s="714"/>
      <c r="H69" s="714"/>
      <c r="I69" s="714"/>
      <c r="J69" s="714"/>
      <c r="K69" s="714"/>
      <c r="L69" s="714"/>
      <c r="M69" s="714"/>
      <c r="N69" s="714"/>
      <c r="O69" s="64"/>
      <c r="P69" s="64"/>
      <c r="Q69" s="64"/>
      <c r="R69" s="64"/>
      <c r="S69" s="64"/>
      <c r="T69" s="64"/>
      <c r="U69" s="64"/>
      <c r="V69" s="64"/>
      <c r="W69" s="64"/>
      <c r="X69" s="64"/>
      <c r="Y69" s="64"/>
      <c r="Z69" s="64"/>
      <c r="AA69" s="64"/>
      <c r="AB69" s="64"/>
      <c r="AC69" s="64"/>
      <c r="AD69" s="64"/>
      <c r="AE69" s="64"/>
      <c r="AF69" s="64"/>
      <c r="AG69" s="64"/>
      <c r="AH69" s="64"/>
    </row>
    <row r="106" spans="2:16" s="53" customFormat="1" ht="22.5" customHeight="1" x14ac:dyDescent="0.15">
      <c r="B106" s="66"/>
      <c r="C106" s="67"/>
      <c r="D106" s="39"/>
      <c r="E106" s="39"/>
      <c r="F106" s="39"/>
      <c r="G106" s="39"/>
      <c r="H106" s="39"/>
      <c r="I106" s="39"/>
      <c r="J106" s="39"/>
      <c r="K106" s="39"/>
      <c r="L106" s="39"/>
      <c r="M106" s="39"/>
      <c r="N106" s="39"/>
      <c r="O106" s="39"/>
      <c r="P106" s="39"/>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M44:N45 J56:K56 F54:I57 J54:K54 F66:H66 D44:I45"/>
  </dataValidations>
  <printOptions horizontalCentered="1"/>
  <pageMargins left="0.59055118110236227" right="0.31496062992125984" top="0.55118110236220474" bottom="0.15748031496062992"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election activeCell="I19" sqref="I19:L19"/>
    </sheetView>
  </sheetViews>
  <sheetFormatPr defaultColWidth="8.625" defaultRowHeight="18" customHeight="1" x14ac:dyDescent="0.15"/>
  <cols>
    <col min="1" max="1" width="3.125" style="29" customWidth="1"/>
    <col min="2" max="2" width="4.625" style="29" customWidth="1"/>
    <col min="3" max="4" width="3.375" style="29" customWidth="1"/>
    <col min="5" max="5" width="5.875" style="29" customWidth="1"/>
    <col min="6" max="6" width="4.375" style="29" customWidth="1"/>
    <col min="7" max="7" width="5.375" style="29" customWidth="1"/>
    <col min="8" max="8" width="6.125" style="29" customWidth="1"/>
    <col min="9" max="9" width="4.25" style="29" customWidth="1"/>
    <col min="10" max="10" width="4.125" style="29" customWidth="1"/>
    <col min="11" max="19" width="3.875" style="29" customWidth="1"/>
    <col min="20" max="20" width="4.25" style="29" customWidth="1"/>
    <col min="21" max="21" width="3.875" style="29" customWidth="1"/>
    <col min="22" max="23" width="4" style="29" customWidth="1"/>
    <col min="24" max="24" width="4.125" style="29" customWidth="1"/>
    <col min="25" max="25" width="4.375" style="29" customWidth="1"/>
    <col min="26" max="28" width="4.25" style="29" customWidth="1"/>
    <col min="29" max="85" width="4.625" style="29" customWidth="1"/>
    <col min="86" max="16384" width="8.625" style="29"/>
  </cols>
  <sheetData>
    <row r="1" spans="1:28" s="71" customFormat="1" ht="18" customHeight="1" x14ac:dyDescent="0.15">
      <c r="A1" s="69"/>
      <c r="B1" s="69"/>
      <c r="C1" s="70"/>
      <c r="V1" s="72" t="s">
        <v>56</v>
      </c>
    </row>
    <row r="2" spans="1:28" s="74" customFormat="1" ht="23.25" customHeight="1" x14ac:dyDescent="0.2">
      <c r="A2" s="73"/>
      <c r="B2" s="840" t="s">
        <v>57</v>
      </c>
      <c r="C2" s="840"/>
      <c r="D2" s="840"/>
      <c r="E2" s="840"/>
      <c r="F2" s="840"/>
      <c r="G2" s="840"/>
      <c r="H2" s="840"/>
      <c r="I2" s="840"/>
      <c r="J2" s="840"/>
      <c r="K2" s="840"/>
      <c r="L2" s="840"/>
      <c r="M2" s="840"/>
      <c r="N2" s="840"/>
      <c r="O2" s="840"/>
      <c r="P2" s="840"/>
      <c r="Q2" s="840"/>
      <c r="R2" s="840"/>
      <c r="S2" s="840"/>
      <c r="T2" s="840"/>
      <c r="U2" s="840"/>
      <c r="V2" s="840"/>
    </row>
    <row r="3" spans="1:28" ht="23.25" customHeight="1" x14ac:dyDescent="0.45">
      <c r="A3" s="75" t="s">
        <v>58</v>
      </c>
      <c r="B3" s="76"/>
      <c r="C3" s="9"/>
      <c r="D3" s="9"/>
      <c r="E3" s="9"/>
      <c r="F3" s="9"/>
      <c r="G3" s="53"/>
      <c r="H3" s="77"/>
      <c r="S3" s="53"/>
      <c r="T3" s="53"/>
      <c r="U3" s="53"/>
      <c r="V3" s="53"/>
      <c r="W3" s="72"/>
      <c r="X3" s="53"/>
      <c r="Y3" s="53"/>
      <c r="Z3" s="53"/>
      <c r="AA3" s="53"/>
      <c r="AB3" s="53"/>
    </row>
    <row r="4" spans="1:28" ht="19.5" customHeight="1" x14ac:dyDescent="0.15">
      <c r="A4" s="53"/>
      <c r="B4" s="841" t="s">
        <v>59</v>
      </c>
      <c r="C4" s="841"/>
      <c r="D4" s="841"/>
      <c r="E4" s="841"/>
      <c r="F4" s="841"/>
      <c r="G4" s="841"/>
      <c r="H4" s="841"/>
      <c r="I4" s="57"/>
      <c r="J4" s="57" t="s">
        <v>60</v>
      </c>
      <c r="K4" s="78" t="s">
        <v>582</v>
      </c>
      <c r="L4" s="79"/>
      <c r="M4" s="79"/>
      <c r="N4" s="79"/>
      <c r="O4" s="79"/>
      <c r="P4" s="57"/>
      <c r="Q4" s="57"/>
      <c r="R4" s="3"/>
      <c r="S4" s="53"/>
      <c r="T4" s="53"/>
      <c r="U4" s="53"/>
      <c r="V4" s="53"/>
      <c r="W4" s="53"/>
      <c r="X4" s="53"/>
      <c r="Y4" s="53"/>
      <c r="Z4" s="53"/>
      <c r="AA4" s="53"/>
      <c r="AB4" s="53"/>
    </row>
    <row r="5" spans="1:28" s="57" customFormat="1" ht="20.25" customHeight="1" x14ac:dyDescent="0.15">
      <c r="A5" s="80" t="s">
        <v>61</v>
      </c>
      <c r="B5" s="81"/>
      <c r="C5" s="81"/>
      <c r="D5" s="81"/>
      <c r="E5" s="81"/>
      <c r="F5" s="82" t="s">
        <v>62</v>
      </c>
      <c r="G5" s="81"/>
      <c r="H5" s="81"/>
      <c r="I5" s="81"/>
      <c r="J5" s="81"/>
      <c r="K5" s="81"/>
      <c r="L5" s="81"/>
      <c r="M5" s="81"/>
      <c r="N5" s="81"/>
      <c r="O5" s="81"/>
      <c r="P5" s="81"/>
      <c r="Q5" s="81"/>
      <c r="R5" s="81"/>
      <c r="S5" s="81"/>
      <c r="T5" s="81"/>
      <c r="U5" s="81"/>
      <c r="V5" s="81"/>
      <c r="W5" s="81"/>
    </row>
    <row r="6" spans="1:28" ht="24.75" customHeight="1" x14ac:dyDescent="0.15">
      <c r="A6" s="83" t="s">
        <v>63</v>
      </c>
      <c r="C6" s="84"/>
      <c r="D6" s="84"/>
      <c r="E6" s="84"/>
      <c r="F6" s="82"/>
      <c r="G6" s="84"/>
      <c r="H6" s="84"/>
      <c r="I6" s="84"/>
      <c r="J6" s="84"/>
      <c r="K6" s="84"/>
      <c r="W6" s="53"/>
    </row>
    <row r="7" spans="1:28" s="57" customFormat="1" ht="25.5" customHeight="1" x14ac:dyDescent="0.15">
      <c r="A7" s="13"/>
      <c r="B7" s="85" t="s">
        <v>64</v>
      </c>
      <c r="C7" s="842" t="s">
        <v>65</v>
      </c>
      <c r="D7" s="842"/>
      <c r="E7" s="842"/>
      <c r="F7" s="825" t="s">
        <v>66</v>
      </c>
      <c r="G7" s="825"/>
      <c r="H7" s="825"/>
      <c r="I7" s="842" t="s">
        <v>67</v>
      </c>
      <c r="J7" s="842"/>
      <c r="K7" s="842"/>
      <c r="L7" s="842"/>
      <c r="N7" s="843" t="s">
        <v>68</v>
      </c>
      <c r="O7" s="843"/>
      <c r="P7" s="843"/>
      <c r="Q7" s="843"/>
      <c r="R7" s="843"/>
      <c r="S7" s="843"/>
      <c r="T7" s="843"/>
      <c r="U7" s="843"/>
      <c r="V7" s="843"/>
      <c r="W7" s="81"/>
    </row>
    <row r="8" spans="1:28" s="57" customFormat="1" ht="12" customHeight="1" x14ac:dyDescent="0.15">
      <c r="A8" s="87"/>
      <c r="B8" s="834" t="s">
        <v>35</v>
      </c>
      <c r="C8" s="844"/>
      <c r="D8" s="844"/>
      <c r="E8" s="844"/>
      <c r="F8" s="837"/>
      <c r="G8" s="838"/>
      <c r="H8" s="88"/>
      <c r="I8" s="839">
        <f t="shared" ref="I8:I13" si="0">ROUNDDOWN((INT(C8)*F8/10),0)</f>
        <v>0</v>
      </c>
      <c r="J8" s="839"/>
      <c r="K8" s="839"/>
      <c r="L8" s="839"/>
      <c r="N8" s="843"/>
      <c r="O8" s="843"/>
      <c r="P8" s="843"/>
      <c r="Q8" s="843"/>
      <c r="R8" s="843"/>
      <c r="S8" s="843"/>
      <c r="T8" s="843"/>
      <c r="U8" s="843"/>
      <c r="V8" s="843"/>
      <c r="W8" s="81"/>
    </row>
    <row r="9" spans="1:28" s="57" customFormat="1" ht="21.75" customHeight="1" x14ac:dyDescent="0.15">
      <c r="A9" s="87"/>
      <c r="B9" s="835"/>
      <c r="C9" s="830">
        <v>10000</v>
      </c>
      <c r="D9" s="830"/>
      <c r="E9" s="830"/>
      <c r="F9" s="831">
        <v>3000</v>
      </c>
      <c r="G9" s="832"/>
      <c r="H9" s="89" t="s">
        <v>69</v>
      </c>
      <c r="I9" s="833">
        <f t="shared" si="0"/>
        <v>3000000</v>
      </c>
      <c r="J9" s="833"/>
      <c r="K9" s="833"/>
      <c r="L9" s="833"/>
      <c r="N9" s="843"/>
      <c r="O9" s="843"/>
      <c r="P9" s="843"/>
      <c r="Q9" s="843"/>
      <c r="R9" s="843"/>
      <c r="S9" s="843"/>
      <c r="T9" s="843"/>
      <c r="U9" s="843"/>
      <c r="V9" s="843"/>
      <c r="W9" s="81"/>
    </row>
    <row r="10" spans="1:28" s="57" customFormat="1" ht="12" customHeight="1" x14ac:dyDescent="0.15">
      <c r="A10" s="87"/>
      <c r="B10" s="834" t="s">
        <v>70</v>
      </c>
      <c r="C10" s="836"/>
      <c r="D10" s="836"/>
      <c r="E10" s="836"/>
      <c r="F10" s="837"/>
      <c r="G10" s="838"/>
      <c r="H10" s="88"/>
      <c r="I10" s="839">
        <f t="shared" si="0"/>
        <v>0</v>
      </c>
      <c r="J10" s="839"/>
      <c r="K10" s="839"/>
      <c r="L10" s="839"/>
      <c r="N10" s="867" t="s">
        <v>71</v>
      </c>
      <c r="O10" s="867"/>
      <c r="P10" s="867"/>
      <c r="Q10" s="867"/>
      <c r="R10" s="867"/>
      <c r="S10" s="867"/>
      <c r="T10" s="867"/>
      <c r="U10" s="867"/>
      <c r="V10" s="867"/>
      <c r="W10" s="81"/>
    </row>
    <row r="11" spans="1:28" s="57" customFormat="1" ht="21.75" customHeight="1" x14ac:dyDescent="0.15">
      <c r="A11" s="13"/>
      <c r="B11" s="835"/>
      <c r="C11" s="868">
        <v>1000</v>
      </c>
      <c r="D11" s="868"/>
      <c r="E11" s="868"/>
      <c r="F11" s="831">
        <v>2000</v>
      </c>
      <c r="G11" s="869"/>
      <c r="H11" s="89" t="s">
        <v>69</v>
      </c>
      <c r="I11" s="833">
        <f t="shared" si="0"/>
        <v>200000</v>
      </c>
      <c r="J11" s="833"/>
      <c r="K11" s="833"/>
      <c r="L11" s="833"/>
      <c r="N11" s="867"/>
      <c r="O11" s="867"/>
      <c r="P11" s="867"/>
      <c r="Q11" s="867"/>
      <c r="R11" s="867"/>
      <c r="S11" s="867"/>
      <c r="T11" s="867"/>
      <c r="U11" s="867"/>
      <c r="V11" s="867"/>
      <c r="W11" s="81"/>
    </row>
    <row r="12" spans="1:28" s="57" customFormat="1" ht="12" customHeight="1" x14ac:dyDescent="0.15">
      <c r="A12" s="81"/>
      <c r="B12" s="834" t="s">
        <v>72</v>
      </c>
      <c r="C12" s="836"/>
      <c r="D12" s="836"/>
      <c r="E12" s="836"/>
      <c r="F12" s="837"/>
      <c r="G12" s="838"/>
      <c r="H12" s="88"/>
      <c r="I12" s="839">
        <f t="shared" si="0"/>
        <v>0</v>
      </c>
      <c r="J12" s="839"/>
      <c r="K12" s="839"/>
      <c r="L12" s="839"/>
      <c r="N12" s="867"/>
      <c r="O12" s="867"/>
      <c r="P12" s="867"/>
      <c r="Q12" s="867"/>
      <c r="R12" s="867"/>
      <c r="S12" s="867"/>
      <c r="T12" s="867"/>
      <c r="U12" s="867"/>
      <c r="V12" s="867"/>
      <c r="W12" s="81"/>
    </row>
    <row r="13" spans="1:28" s="57" customFormat="1" ht="21.75" customHeight="1" x14ac:dyDescent="0.15">
      <c r="A13" s="81"/>
      <c r="B13" s="853"/>
      <c r="C13" s="870">
        <v>100</v>
      </c>
      <c r="D13" s="870"/>
      <c r="E13" s="870"/>
      <c r="F13" s="871">
        <v>250</v>
      </c>
      <c r="G13" s="872"/>
      <c r="H13" s="90" t="s">
        <v>69</v>
      </c>
      <c r="I13" s="845">
        <f t="shared" si="0"/>
        <v>2500</v>
      </c>
      <c r="J13" s="845"/>
      <c r="K13" s="845"/>
      <c r="L13" s="845"/>
      <c r="N13" s="867"/>
      <c r="O13" s="867"/>
      <c r="P13" s="867"/>
      <c r="Q13" s="867"/>
      <c r="R13" s="867"/>
      <c r="S13" s="867"/>
      <c r="T13" s="867"/>
      <c r="U13" s="867"/>
      <c r="V13" s="867"/>
      <c r="W13" s="81"/>
    </row>
    <row r="14" spans="1:28" s="57" customFormat="1" ht="19.899999999999999" customHeight="1" x14ac:dyDescent="0.15">
      <c r="A14" s="81"/>
      <c r="B14" s="846" t="s">
        <v>73</v>
      </c>
      <c r="C14" s="847"/>
      <c r="D14" s="847"/>
      <c r="E14" s="847"/>
      <c r="F14" s="847"/>
      <c r="G14" s="847"/>
      <c r="H14" s="847"/>
      <c r="I14" s="847"/>
      <c r="J14" s="847"/>
      <c r="K14" s="847"/>
      <c r="L14" s="848"/>
      <c r="N14" s="849" t="s">
        <v>74</v>
      </c>
      <c r="O14" s="849"/>
      <c r="P14" s="849"/>
      <c r="Q14" s="849"/>
      <c r="R14" s="849"/>
      <c r="S14" s="849"/>
      <c r="T14" s="850"/>
      <c r="U14" s="851">
        <v>0</v>
      </c>
      <c r="V14" s="852"/>
      <c r="W14" s="81"/>
    </row>
    <row r="15" spans="1:28" s="57" customFormat="1" ht="12" customHeight="1" x14ac:dyDescent="0.15">
      <c r="A15" s="81"/>
      <c r="B15" s="853" t="s">
        <v>75</v>
      </c>
      <c r="C15" s="854">
        <f>INT(SUM(C8,C10,C12))</f>
        <v>0</v>
      </c>
      <c r="D15" s="855"/>
      <c r="E15" s="855"/>
      <c r="F15" s="856"/>
      <c r="G15" s="857"/>
      <c r="H15" s="858"/>
      <c r="I15" s="862">
        <f>SUM(I8,I10,I12)</f>
        <v>0</v>
      </c>
      <c r="J15" s="862"/>
      <c r="K15" s="862"/>
      <c r="L15" s="863"/>
      <c r="N15" s="91"/>
      <c r="O15" s="91"/>
      <c r="P15" s="91"/>
      <c r="Q15" s="91"/>
      <c r="R15" s="91"/>
      <c r="S15" s="91"/>
      <c r="T15" s="91"/>
      <c r="U15" s="91"/>
      <c r="V15" s="91"/>
      <c r="W15" s="81"/>
    </row>
    <row r="16" spans="1:28" s="57" customFormat="1" ht="22.5" customHeight="1" x14ac:dyDescent="0.15">
      <c r="A16" s="81"/>
      <c r="B16" s="835"/>
      <c r="C16" s="864">
        <f>INT(SUM(C9,C11,C13))</f>
        <v>11100</v>
      </c>
      <c r="D16" s="864"/>
      <c r="E16" s="865"/>
      <c r="F16" s="859"/>
      <c r="G16" s="860"/>
      <c r="H16" s="861"/>
      <c r="I16" s="866">
        <f>SUM(I9,I11,I13)</f>
        <v>3202500</v>
      </c>
      <c r="J16" s="833"/>
      <c r="K16" s="833"/>
      <c r="L16" s="833"/>
      <c r="W16" s="81"/>
    </row>
    <row r="17" spans="1:35" s="81" customFormat="1" ht="6.75" customHeight="1" x14ac:dyDescent="0.15">
      <c r="B17" s="11"/>
      <c r="C17" s="92"/>
      <c r="D17" s="92"/>
      <c r="E17" s="92"/>
      <c r="F17" s="93"/>
      <c r="G17" s="93"/>
      <c r="H17" s="93"/>
      <c r="I17" s="93"/>
      <c r="J17" s="93"/>
      <c r="K17" s="94"/>
      <c r="L17" s="94"/>
      <c r="M17" s="94"/>
      <c r="N17" s="92"/>
      <c r="W17" s="11"/>
      <c r="X17" s="95"/>
      <c r="AH17" s="94"/>
    </row>
    <row r="18" spans="1:35" ht="23.25" customHeight="1" x14ac:dyDescent="0.15">
      <c r="A18" s="83" t="s">
        <v>76</v>
      </c>
      <c r="C18" s="84"/>
      <c r="D18" s="84"/>
      <c r="E18" s="84"/>
      <c r="F18" s="84"/>
      <c r="G18" s="84"/>
      <c r="H18" s="84"/>
      <c r="I18" s="84"/>
      <c r="J18" s="84"/>
      <c r="K18" s="84"/>
      <c r="M18" s="53"/>
      <c r="N18" s="96"/>
      <c r="O18" s="96"/>
      <c r="P18" s="96"/>
      <c r="Q18" s="96"/>
      <c r="R18" s="96"/>
      <c r="S18" s="96"/>
      <c r="T18" s="96"/>
      <c r="U18" s="96"/>
      <c r="V18" s="96"/>
      <c r="W18" s="96"/>
      <c r="AH18" s="97"/>
      <c r="AI18" s="97"/>
    </row>
    <row r="19" spans="1:35" s="57" customFormat="1" ht="25.5" customHeight="1" x14ac:dyDescent="0.15">
      <c r="A19" s="13"/>
      <c r="B19" s="85" t="s">
        <v>64</v>
      </c>
      <c r="C19" s="842" t="s">
        <v>65</v>
      </c>
      <c r="D19" s="842"/>
      <c r="E19" s="842"/>
      <c r="F19" s="825" t="s">
        <v>66</v>
      </c>
      <c r="G19" s="825"/>
      <c r="H19" s="825"/>
      <c r="I19" s="842" t="s">
        <v>67</v>
      </c>
      <c r="J19" s="842"/>
      <c r="K19" s="842"/>
      <c r="L19" s="842"/>
      <c r="N19" s="873" t="s">
        <v>558</v>
      </c>
      <c r="O19" s="873"/>
      <c r="P19" s="873"/>
      <c r="Q19" s="873"/>
      <c r="R19" s="873"/>
      <c r="S19" s="873"/>
      <c r="T19" s="873"/>
      <c r="U19" s="873"/>
      <c r="V19" s="873"/>
      <c r="W19" s="96"/>
      <c r="X19" s="97"/>
      <c r="AH19" s="97"/>
      <c r="AI19" s="97"/>
    </row>
    <row r="20" spans="1:35" s="57" customFormat="1" ht="12" customHeight="1" x14ac:dyDescent="0.15">
      <c r="A20" s="87"/>
      <c r="B20" s="834" t="s">
        <v>35</v>
      </c>
      <c r="C20" s="874"/>
      <c r="D20" s="874"/>
      <c r="E20" s="874"/>
      <c r="F20" s="875"/>
      <c r="G20" s="876"/>
      <c r="H20" s="98"/>
      <c r="I20" s="877">
        <f t="shared" ref="I20:I25" si="1">ROUNDDOWN((INT(C20)*F20/10),0)</f>
        <v>0</v>
      </c>
      <c r="J20" s="877"/>
      <c r="K20" s="877"/>
      <c r="L20" s="877"/>
      <c r="N20" s="873"/>
      <c r="O20" s="873"/>
      <c r="P20" s="873"/>
      <c r="Q20" s="873"/>
      <c r="R20" s="873"/>
      <c r="S20" s="873"/>
      <c r="T20" s="873"/>
      <c r="U20" s="873"/>
      <c r="V20" s="873"/>
    </row>
    <row r="21" spans="1:35" s="57" customFormat="1" ht="22.5" customHeight="1" x14ac:dyDescent="0.15">
      <c r="A21" s="87"/>
      <c r="B21" s="835"/>
      <c r="C21" s="878">
        <v>10000</v>
      </c>
      <c r="D21" s="878"/>
      <c r="E21" s="878"/>
      <c r="F21" s="879">
        <v>2400</v>
      </c>
      <c r="G21" s="880"/>
      <c r="H21" s="99" t="s">
        <v>69</v>
      </c>
      <c r="I21" s="881">
        <f t="shared" si="1"/>
        <v>2400000</v>
      </c>
      <c r="J21" s="881"/>
      <c r="K21" s="881"/>
      <c r="L21" s="881"/>
      <c r="N21" s="882" t="s">
        <v>77</v>
      </c>
      <c r="O21" s="883"/>
      <c r="P21" s="883"/>
      <c r="Q21" s="883"/>
      <c r="R21" s="883"/>
      <c r="S21" s="883"/>
      <c r="T21" s="883"/>
      <c r="U21" s="883"/>
      <c r="V21" s="884"/>
    </row>
    <row r="22" spans="1:35" s="57" customFormat="1" ht="12" customHeight="1" x14ac:dyDescent="0.15">
      <c r="A22" s="87"/>
      <c r="B22" s="834" t="s">
        <v>70</v>
      </c>
      <c r="C22" s="874"/>
      <c r="D22" s="874"/>
      <c r="E22" s="874"/>
      <c r="F22" s="890"/>
      <c r="G22" s="891"/>
      <c r="H22" s="98"/>
      <c r="I22" s="877">
        <f t="shared" si="1"/>
        <v>0</v>
      </c>
      <c r="J22" s="877"/>
      <c r="K22" s="877"/>
      <c r="L22" s="877"/>
      <c r="N22" s="885"/>
      <c r="O22" s="715"/>
      <c r="P22" s="715"/>
      <c r="Q22" s="715"/>
      <c r="R22" s="715"/>
      <c r="S22" s="715"/>
      <c r="T22" s="715"/>
      <c r="U22" s="715"/>
      <c r="V22" s="886"/>
    </row>
    <row r="23" spans="1:35" s="57" customFormat="1" ht="22.5" customHeight="1" x14ac:dyDescent="0.15">
      <c r="A23" s="13"/>
      <c r="B23" s="835"/>
      <c r="C23" s="892">
        <v>1000</v>
      </c>
      <c r="D23" s="893"/>
      <c r="E23" s="894"/>
      <c r="F23" s="895">
        <v>1440</v>
      </c>
      <c r="G23" s="896"/>
      <c r="H23" s="99" t="s">
        <v>69</v>
      </c>
      <c r="I23" s="897">
        <f t="shared" si="1"/>
        <v>144000</v>
      </c>
      <c r="J23" s="898"/>
      <c r="K23" s="898"/>
      <c r="L23" s="899"/>
      <c r="N23" s="887"/>
      <c r="O23" s="888"/>
      <c r="P23" s="888"/>
      <c r="Q23" s="888"/>
      <c r="R23" s="888"/>
      <c r="S23" s="888"/>
      <c r="T23" s="888"/>
      <c r="U23" s="888"/>
      <c r="V23" s="889"/>
      <c r="W23" s="100"/>
    </row>
    <row r="24" spans="1:35" s="57" customFormat="1" ht="12" customHeight="1" x14ac:dyDescent="0.15">
      <c r="A24" s="81"/>
      <c r="B24" s="834" t="s">
        <v>72</v>
      </c>
      <c r="C24" s="874"/>
      <c r="D24" s="874"/>
      <c r="E24" s="874"/>
      <c r="F24" s="890"/>
      <c r="G24" s="891"/>
      <c r="H24" s="98"/>
      <c r="I24" s="877">
        <f t="shared" si="1"/>
        <v>0</v>
      </c>
      <c r="J24" s="877"/>
      <c r="K24" s="877"/>
      <c r="L24" s="877"/>
      <c r="N24" s="101"/>
      <c r="O24" s="101"/>
      <c r="P24" s="101"/>
      <c r="Q24" s="101"/>
      <c r="R24" s="101"/>
      <c r="S24" s="101"/>
      <c r="T24" s="101"/>
      <c r="U24" s="101"/>
      <c r="V24" s="101"/>
      <c r="W24" s="102"/>
    </row>
    <row r="25" spans="1:35" s="57" customFormat="1" ht="22.5" customHeight="1" x14ac:dyDescent="0.15">
      <c r="A25" s="81"/>
      <c r="B25" s="853"/>
      <c r="C25" s="917">
        <v>100</v>
      </c>
      <c r="D25" s="917"/>
      <c r="E25" s="917"/>
      <c r="F25" s="918">
        <v>240</v>
      </c>
      <c r="G25" s="919"/>
      <c r="H25" s="103" t="s">
        <v>69</v>
      </c>
      <c r="I25" s="920">
        <f t="shared" si="1"/>
        <v>2400</v>
      </c>
      <c r="J25" s="920"/>
      <c r="K25" s="920"/>
      <c r="L25" s="920"/>
      <c r="N25" s="715" t="s">
        <v>78</v>
      </c>
      <c r="O25" s="715"/>
      <c r="P25" s="715"/>
      <c r="Q25" s="715"/>
      <c r="R25" s="715"/>
      <c r="S25" s="715"/>
      <c r="T25" s="715"/>
      <c r="U25" s="715"/>
      <c r="V25" s="715"/>
      <c r="W25" s="100"/>
      <c r="AG25" s="104"/>
    </row>
    <row r="26" spans="1:35" s="57" customFormat="1" ht="18" customHeight="1" x14ac:dyDescent="0.15">
      <c r="A26" s="81"/>
      <c r="B26" s="846" t="s">
        <v>79</v>
      </c>
      <c r="C26" s="847"/>
      <c r="D26" s="847"/>
      <c r="E26" s="847"/>
      <c r="F26" s="847"/>
      <c r="G26" s="847"/>
      <c r="H26" s="847"/>
      <c r="I26" s="847"/>
      <c r="J26" s="847"/>
      <c r="K26" s="847"/>
      <c r="L26" s="848"/>
      <c r="N26" s="715"/>
      <c r="O26" s="715"/>
      <c r="P26" s="715"/>
      <c r="Q26" s="715"/>
      <c r="R26" s="715"/>
      <c r="S26" s="715"/>
      <c r="T26" s="715"/>
      <c r="U26" s="715"/>
      <c r="V26" s="715"/>
      <c r="W26" s="96"/>
      <c r="AG26" s="104"/>
    </row>
    <row r="27" spans="1:35" s="57" customFormat="1" ht="12" customHeight="1" x14ac:dyDescent="0.15">
      <c r="A27" s="81"/>
      <c r="B27" s="853" t="s">
        <v>75</v>
      </c>
      <c r="C27" s="906">
        <f>INT(SUM(C20+C22+C24))</f>
        <v>0</v>
      </c>
      <c r="D27" s="907"/>
      <c r="E27" s="908"/>
      <c r="F27" s="909"/>
      <c r="G27" s="910"/>
      <c r="H27" s="911"/>
      <c r="I27" s="877">
        <f>SUM(I20,I22,I24)</f>
        <v>0</v>
      </c>
      <c r="J27" s="877"/>
      <c r="K27" s="877"/>
      <c r="L27" s="877"/>
      <c r="N27" s="715"/>
      <c r="O27" s="715"/>
      <c r="P27" s="715"/>
      <c r="Q27" s="715"/>
      <c r="R27" s="715"/>
      <c r="S27" s="715"/>
      <c r="T27" s="715"/>
      <c r="U27" s="715"/>
      <c r="V27" s="715"/>
    </row>
    <row r="28" spans="1:35" s="57" customFormat="1" ht="22.5" customHeight="1" x14ac:dyDescent="0.15">
      <c r="A28" s="81"/>
      <c r="B28" s="835"/>
      <c r="C28" s="915">
        <f>INT(SUM(C21,C23,C25))</f>
        <v>11100</v>
      </c>
      <c r="D28" s="915"/>
      <c r="E28" s="916"/>
      <c r="F28" s="912"/>
      <c r="G28" s="913"/>
      <c r="H28" s="914"/>
      <c r="I28" s="899">
        <f>SUM(I21,I23,I25)</f>
        <v>2546400</v>
      </c>
      <c r="J28" s="881"/>
      <c r="K28" s="881"/>
      <c r="L28" s="881"/>
      <c r="N28" s="715"/>
      <c r="O28" s="715"/>
      <c r="P28" s="715"/>
      <c r="Q28" s="715"/>
      <c r="R28" s="715"/>
      <c r="S28" s="715"/>
      <c r="T28" s="715"/>
      <c r="U28" s="715"/>
      <c r="V28" s="715"/>
      <c r="W28" s="81"/>
    </row>
    <row r="29" spans="1:35" s="57" customFormat="1" ht="6.75" customHeight="1" x14ac:dyDescent="0.15">
      <c r="A29" s="81"/>
      <c r="B29" s="11"/>
      <c r="C29" s="92"/>
      <c r="D29" s="92"/>
      <c r="E29" s="92"/>
      <c r="F29" s="105"/>
      <c r="G29" s="105"/>
      <c r="H29" s="105"/>
      <c r="I29" s="94"/>
      <c r="J29" s="106"/>
      <c r="K29" s="94"/>
      <c r="L29" s="94"/>
      <c r="W29" s="81"/>
    </row>
    <row r="30" spans="1:35" ht="22.5" customHeight="1" x14ac:dyDescent="0.15">
      <c r="A30" s="83" t="s">
        <v>80</v>
      </c>
      <c r="C30" s="84"/>
      <c r="D30" s="84"/>
      <c r="E30" s="84"/>
      <c r="F30" s="84"/>
      <c r="G30" s="84"/>
      <c r="H30" s="84"/>
      <c r="I30" s="84"/>
      <c r="J30" s="84"/>
      <c r="K30" s="84"/>
      <c r="M30" s="53"/>
      <c r="W30" s="53"/>
    </row>
    <row r="31" spans="1:35" s="57" customFormat="1" ht="25.5" customHeight="1" x14ac:dyDescent="0.15">
      <c r="A31" s="13"/>
      <c r="B31" s="85" t="s">
        <v>64</v>
      </c>
      <c r="C31" s="842" t="s">
        <v>65</v>
      </c>
      <c r="D31" s="842"/>
      <c r="E31" s="842"/>
      <c r="F31" s="825" t="s">
        <v>66</v>
      </c>
      <c r="G31" s="825"/>
      <c r="H31" s="825"/>
      <c r="I31" s="842" t="s">
        <v>81</v>
      </c>
      <c r="J31" s="842"/>
      <c r="K31" s="842"/>
      <c r="L31" s="842"/>
      <c r="N31" s="900" t="s">
        <v>82</v>
      </c>
      <c r="O31" s="900"/>
      <c r="P31" s="900"/>
      <c r="Q31" s="900"/>
      <c r="R31" s="900"/>
      <c r="S31" s="900"/>
      <c r="T31" s="900"/>
      <c r="U31" s="900"/>
      <c r="V31" s="900"/>
      <c r="W31" s="97"/>
      <c r="X31" s="97"/>
      <c r="Y31" s="97"/>
      <c r="AA31" s="97"/>
      <c r="AB31" s="97"/>
    </row>
    <row r="32" spans="1:35" s="57" customFormat="1" ht="12" customHeight="1" x14ac:dyDescent="0.15">
      <c r="A32" s="87"/>
      <c r="B32" s="834" t="s">
        <v>35</v>
      </c>
      <c r="C32" s="901"/>
      <c r="D32" s="901"/>
      <c r="E32" s="901"/>
      <c r="F32" s="837"/>
      <c r="G32" s="838"/>
      <c r="H32" s="107"/>
      <c r="I32" s="902">
        <f t="shared" ref="I32:I37" si="2">ROUNDDOWN((INT(C32)*F32/10),0)</f>
        <v>0</v>
      </c>
      <c r="J32" s="903"/>
      <c r="K32" s="903"/>
      <c r="L32" s="904"/>
      <c r="N32" s="900"/>
      <c r="O32" s="900"/>
      <c r="P32" s="900"/>
      <c r="Q32" s="900"/>
      <c r="R32" s="900"/>
      <c r="S32" s="900"/>
      <c r="T32" s="900"/>
      <c r="U32" s="900"/>
      <c r="V32" s="900"/>
      <c r="W32" s="96"/>
    </row>
    <row r="33" spans="1:28" s="57" customFormat="1" ht="22.5" customHeight="1" x14ac:dyDescent="0.15">
      <c r="A33" s="87"/>
      <c r="B33" s="835"/>
      <c r="C33" s="905">
        <v>10000</v>
      </c>
      <c r="D33" s="767"/>
      <c r="E33" s="768"/>
      <c r="F33" s="879">
        <v>4400</v>
      </c>
      <c r="G33" s="880"/>
      <c r="H33" s="108" t="s">
        <v>69</v>
      </c>
      <c r="I33" s="921">
        <f t="shared" si="2"/>
        <v>4400000</v>
      </c>
      <c r="J33" s="922"/>
      <c r="K33" s="922"/>
      <c r="L33" s="866"/>
      <c r="N33" s="900"/>
      <c r="O33" s="900"/>
      <c r="P33" s="900"/>
      <c r="Q33" s="900"/>
      <c r="R33" s="900"/>
      <c r="S33" s="900"/>
      <c r="T33" s="900"/>
      <c r="U33" s="900"/>
      <c r="V33" s="900"/>
      <c r="W33" s="96"/>
    </row>
    <row r="34" spans="1:28" s="57" customFormat="1" ht="12" customHeight="1" x14ac:dyDescent="0.15">
      <c r="A34" s="87"/>
      <c r="B34" s="834" t="s">
        <v>70</v>
      </c>
      <c r="C34" s="836"/>
      <c r="D34" s="836"/>
      <c r="E34" s="836"/>
      <c r="F34" s="923"/>
      <c r="G34" s="924"/>
      <c r="H34" s="107"/>
      <c r="I34" s="902">
        <f t="shared" si="2"/>
        <v>0</v>
      </c>
      <c r="J34" s="903"/>
      <c r="K34" s="903"/>
      <c r="L34" s="904"/>
      <c r="N34" s="900"/>
      <c r="O34" s="900"/>
      <c r="P34" s="900"/>
      <c r="Q34" s="900"/>
      <c r="R34" s="900"/>
      <c r="S34" s="900"/>
      <c r="T34" s="900"/>
      <c r="U34" s="900"/>
      <c r="V34" s="900"/>
      <c r="W34" s="96"/>
    </row>
    <row r="35" spans="1:28" s="57" customFormat="1" ht="22.5" customHeight="1" x14ac:dyDescent="0.15">
      <c r="A35" s="13"/>
      <c r="B35" s="835"/>
      <c r="C35" s="905">
        <v>1000</v>
      </c>
      <c r="D35" s="767"/>
      <c r="E35" s="768"/>
      <c r="F35" s="879">
        <v>2000</v>
      </c>
      <c r="G35" s="880"/>
      <c r="H35" s="108" t="s">
        <v>69</v>
      </c>
      <c r="I35" s="921">
        <f t="shared" si="2"/>
        <v>200000</v>
      </c>
      <c r="J35" s="922"/>
      <c r="K35" s="922"/>
      <c r="L35" s="866"/>
      <c r="N35" s="900" t="s">
        <v>486</v>
      </c>
      <c r="O35" s="900"/>
      <c r="P35" s="900"/>
      <c r="Q35" s="900"/>
      <c r="R35" s="900"/>
      <c r="S35" s="900"/>
      <c r="T35" s="900"/>
      <c r="U35" s="900"/>
      <c r="V35" s="900"/>
      <c r="W35" s="96"/>
    </row>
    <row r="36" spans="1:28" s="57" customFormat="1" ht="12" customHeight="1" x14ac:dyDescent="0.15">
      <c r="A36" s="81"/>
      <c r="B36" s="834" t="s">
        <v>72</v>
      </c>
      <c r="C36" s="836"/>
      <c r="D36" s="836"/>
      <c r="E36" s="836"/>
      <c r="F36" s="923"/>
      <c r="G36" s="924"/>
      <c r="H36" s="107"/>
      <c r="I36" s="839">
        <f t="shared" si="2"/>
        <v>0</v>
      </c>
      <c r="J36" s="839"/>
      <c r="K36" s="839"/>
      <c r="L36" s="839"/>
      <c r="N36" s="900"/>
      <c r="O36" s="900"/>
      <c r="P36" s="900"/>
      <c r="Q36" s="900"/>
      <c r="R36" s="900"/>
      <c r="S36" s="900"/>
      <c r="T36" s="900"/>
      <c r="U36" s="900"/>
      <c r="V36" s="900"/>
      <c r="W36" s="97"/>
    </row>
    <row r="37" spans="1:28" s="57" customFormat="1" ht="22.5" customHeight="1" x14ac:dyDescent="0.15">
      <c r="A37" s="81"/>
      <c r="B37" s="853"/>
      <c r="C37" s="935">
        <v>100</v>
      </c>
      <c r="D37" s="936"/>
      <c r="E37" s="937"/>
      <c r="F37" s="938">
        <v>400</v>
      </c>
      <c r="G37" s="939"/>
      <c r="H37" s="109" t="s">
        <v>69</v>
      </c>
      <c r="I37" s="845">
        <f t="shared" si="2"/>
        <v>4000</v>
      </c>
      <c r="J37" s="845"/>
      <c r="K37" s="845"/>
      <c r="L37" s="845"/>
      <c r="N37" s="900"/>
      <c r="O37" s="900"/>
      <c r="P37" s="900"/>
      <c r="Q37" s="900"/>
      <c r="R37" s="900"/>
      <c r="S37" s="900"/>
      <c r="T37" s="900"/>
      <c r="U37" s="900"/>
      <c r="V37" s="900"/>
      <c r="W37" s="97"/>
    </row>
    <row r="38" spans="1:28" s="57" customFormat="1" ht="16.5" customHeight="1" x14ac:dyDescent="0.15">
      <c r="A38" s="81"/>
      <c r="B38" s="846" t="s">
        <v>79</v>
      </c>
      <c r="C38" s="847"/>
      <c r="D38" s="847"/>
      <c r="E38" s="847"/>
      <c r="F38" s="847"/>
      <c r="G38" s="847"/>
      <c r="H38" s="847"/>
      <c r="I38" s="847"/>
      <c r="J38" s="847"/>
      <c r="K38" s="847"/>
      <c r="L38" s="848"/>
      <c r="N38" s="714" t="s">
        <v>485</v>
      </c>
      <c r="O38" s="714"/>
      <c r="P38" s="714"/>
      <c r="Q38" s="714"/>
      <c r="R38" s="714"/>
      <c r="S38" s="714"/>
      <c r="T38" s="714"/>
      <c r="U38" s="57" t="s">
        <v>60</v>
      </c>
      <c r="V38" s="364"/>
      <c r="W38" s="97"/>
      <c r="X38" s="81"/>
      <c r="Y38" s="81"/>
    </row>
    <row r="39" spans="1:28" s="57" customFormat="1" ht="12" customHeight="1" x14ac:dyDescent="0.15">
      <c r="A39" s="81"/>
      <c r="B39" s="853" t="s">
        <v>75</v>
      </c>
      <c r="C39" s="854">
        <f>INT(SUM(C32,C34,C36))</f>
        <v>0</v>
      </c>
      <c r="D39" s="855"/>
      <c r="E39" s="855"/>
      <c r="F39" s="925"/>
      <c r="G39" s="926"/>
      <c r="H39" s="927"/>
      <c r="I39" s="931">
        <f>SUM(I32,I34,I36)</f>
        <v>0</v>
      </c>
      <c r="J39" s="932"/>
      <c r="K39" s="932"/>
      <c r="L39" s="933"/>
      <c r="N39" s="714"/>
      <c r="O39" s="714"/>
      <c r="P39" s="714"/>
      <c r="Q39" s="714"/>
      <c r="R39" s="714"/>
      <c r="S39" s="714"/>
      <c r="T39" s="714"/>
      <c r="U39" s="343"/>
      <c r="V39" s="344"/>
      <c r="W39" s="97"/>
    </row>
    <row r="40" spans="1:28" s="57" customFormat="1" ht="22.5" customHeight="1" x14ac:dyDescent="0.15">
      <c r="A40" s="81"/>
      <c r="B40" s="835"/>
      <c r="C40" s="865">
        <f>INT(SUM(C33,C35,C37))</f>
        <v>11100</v>
      </c>
      <c r="D40" s="934"/>
      <c r="E40" s="934"/>
      <c r="F40" s="928"/>
      <c r="G40" s="929"/>
      <c r="H40" s="930"/>
      <c r="I40" s="866">
        <f>SUM(I33,I35,I37)</f>
        <v>4604000</v>
      </c>
      <c r="J40" s="833"/>
      <c r="K40" s="833"/>
      <c r="L40" s="833"/>
      <c r="N40" s="987" t="s">
        <v>484</v>
      </c>
      <c r="O40" s="987"/>
      <c r="P40" s="987"/>
      <c r="Q40" s="987"/>
      <c r="R40" s="987"/>
      <c r="S40" s="1091">
        <f>IF(V38="○",E47*2000000,0)</f>
        <v>0</v>
      </c>
      <c r="T40" s="1091"/>
      <c r="U40" s="1091"/>
      <c r="V40" s="1091"/>
      <c r="W40" s="81"/>
    </row>
    <row r="41" spans="1:28" s="57" customFormat="1" ht="8.25" customHeight="1" x14ac:dyDescent="0.15">
      <c r="A41" s="81"/>
      <c r="B41" s="11"/>
      <c r="C41" s="92"/>
      <c r="D41" s="92"/>
      <c r="E41" s="92"/>
      <c r="F41" s="105"/>
      <c r="G41" s="105"/>
      <c r="H41" s="105"/>
      <c r="I41" s="94"/>
      <c r="J41" s="94"/>
      <c r="K41" s="94"/>
      <c r="L41" s="94"/>
      <c r="N41" s="110"/>
      <c r="O41" s="110"/>
      <c r="P41" s="110"/>
      <c r="Q41" s="110"/>
      <c r="R41" s="110"/>
    </row>
    <row r="42" spans="1:28" s="57" customFormat="1" ht="19.5" customHeight="1" x14ac:dyDescent="0.15">
      <c r="A42" s="26" t="s">
        <v>83</v>
      </c>
      <c r="O42" s="25"/>
      <c r="P42" s="25"/>
      <c r="Q42" s="25"/>
      <c r="R42" s="25"/>
      <c r="S42" s="25"/>
      <c r="T42" s="25"/>
      <c r="U42" s="25"/>
      <c r="V42" s="25"/>
      <c r="W42" s="25"/>
    </row>
    <row r="43" spans="1:28" s="57" customFormat="1" ht="25.5" customHeight="1" x14ac:dyDescent="0.15">
      <c r="B43" s="42"/>
      <c r="C43" s="43"/>
      <c r="D43" s="43"/>
      <c r="E43" s="807" t="s">
        <v>84</v>
      </c>
      <c r="F43" s="957"/>
      <c r="G43" s="957"/>
      <c r="H43" s="957"/>
      <c r="I43" s="808"/>
      <c r="J43" s="806" t="s">
        <v>85</v>
      </c>
      <c r="K43" s="806"/>
      <c r="L43" s="806"/>
      <c r="M43" s="806"/>
      <c r="N43" s="958"/>
      <c r="O43" s="959" t="s">
        <v>86</v>
      </c>
      <c r="P43" s="715"/>
      <c r="Q43" s="715"/>
      <c r="R43" s="715"/>
      <c r="S43" s="715"/>
      <c r="T43" s="715"/>
      <c r="U43" s="715"/>
      <c r="V43" s="715"/>
      <c r="W43" s="25"/>
    </row>
    <row r="44" spans="1:28" s="57" customFormat="1" ht="25.5" customHeight="1" x14ac:dyDescent="0.15">
      <c r="B44" s="960" t="s">
        <v>87</v>
      </c>
      <c r="C44" s="961"/>
      <c r="D44" s="962"/>
      <c r="E44" s="111"/>
      <c r="F44" s="356" t="s">
        <v>487</v>
      </c>
      <c r="G44" s="357">
        <v>2</v>
      </c>
      <c r="H44" s="112" t="s">
        <v>88</v>
      </c>
      <c r="I44" s="112"/>
      <c r="J44" s="111"/>
      <c r="K44" s="356" t="s">
        <v>487</v>
      </c>
      <c r="L44" s="357">
        <v>7</v>
      </c>
      <c r="M44" s="112" t="s">
        <v>88</v>
      </c>
      <c r="N44" s="113"/>
      <c r="O44" s="959"/>
      <c r="P44" s="715"/>
      <c r="Q44" s="715"/>
      <c r="R44" s="715"/>
      <c r="S44" s="715"/>
      <c r="T44" s="715"/>
      <c r="U44" s="715"/>
      <c r="V44" s="715"/>
      <c r="W44" s="25"/>
    </row>
    <row r="45" spans="1:28" s="57" customFormat="1" ht="14.25" customHeight="1" x14ac:dyDescent="0.15">
      <c r="B45" s="3"/>
      <c r="C45" s="3"/>
      <c r="D45" s="3"/>
      <c r="E45" s="81"/>
      <c r="F45" s="114"/>
      <c r="G45" s="115"/>
      <c r="H45" s="13"/>
      <c r="I45" s="13"/>
      <c r="J45" s="81"/>
      <c r="K45" s="114"/>
      <c r="L45" s="115"/>
      <c r="M45" s="13"/>
      <c r="N45" s="81"/>
      <c r="O45" s="100"/>
      <c r="P45" s="100"/>
      <c r="Q45" s="100"/>
      <c r="R45" s="100"/>
      <c r="S45" s="100"/>
      <c r="T45" s="100"/>
      <c r="U45" s="100"/>
      <c r="V45" s="100"/>
      <c r="W45" s="25"/>
    </row>
    <row r="46" spans="1:28" s="57" customFormat="1" ht="18" customHeight="1" x14ac:dyDescent="0.15">
      <c r="A46" s="81"/>
      <c r="B46" s="116" t="s">
        <v>89</v>
      </c>
      <c r="C46" s="117"/>
      <c r="D46" s="117"/>
      <c r="E46" s="117"/>
      <c r="F46" s="118"/>
      <c r="G46" s="118"/>
      <c r="H46" s="118"/>
      <c r="I46" s="118"/>
      <c r="J46" s="118"/>
      <c r="K46" s="119"/>
      <c r="L46" s="119"/>
      <c r="M46" s="119"/>
      <c r="N46" s="120"/>
      <c r="O46" s="120"/>
      <c r="P46" s="120"/>
      <c r="Q46" s="120"/>
      <c r="R46" s="120"/>
      <c r="S46" s="120"/>
      <c r="T46" s="120"/>
      <c r="U46" s="120"/>
      <c r="V46" s="121"/>
      <c r="W46" s="81"/>
    </row>
    <row r="47" spans="1:28" s="57" customFormat="1" ht="21" customHeight="1" x14ac:dyDescent="0.15">
      <c r="A47" s="81"/>
      <c r="B47" s="122" t="s">
        <v>90</v>
      </c>
      <c r="C47" s="81"/>
      <c r="D47" s="81"/>
      <c r="E47" s="963">
        <v>3</v>
      </c>
      <c r="F47" s="963"/>
      <c r="G47" s="963"/>
      <c r="H47" s="123"/>
      <c r="I47" s="123"/>
      <c r="J47" s="123"/>
      <c r="K47" s="13"/>
      <c r="L47" s="81"/>
      <c r="M47" s="81"/>
      <c r="N47" s="81"/>
      <c r="O47" s="81"/>
      <c r="P47" s="81"/>
      <c r="Q47" s="81"/>
      <c r="R47" s="81"/>
      <c r="S47" s="81"/>
      <c r="T47" s="81"/>
      <c r="U47" s="81"/>
      <c r="V47" s="124"/>
      <c r="W47" s="125"/>
      <c r="X47" s="126"/>
      <c r="Y47" s="126"/>
      <c r="Z47" s="126"/>
      <c r="AA47" s="126"/>
      <c r="AB47" s="126"/>
    </row>
    <row r="48" spans="1:28" s="57" customFormat="1" ht="6.75" customHeight="1" x14ac:dyDescent="0.15">
      <c r="A48" s="81"/>
      <c r="B48" s="122"/>
      <c r="C48" s="81"/>
      <c r="D48" s="81"/>
      <c r="E48" s="127"/>
      <c r="F48" s="123"/>
      <c r="G48" s="123"/>
      <c r="H48" s="123"/>
      <c r="I48" s="123"/>
      <c r="J48" s="123"/>
      <c r="K48" s="13"/>
      <c r="L48" s="81"/>
      <c r="M48" s="81"/>
      <c r="N48" s="81"/>
      <c r="O48" s="81"/>
      <c r="P48" s="81"/>
      <c r="Q48" s="81"/>
      <c r="R48" s="81"/>
      <c r="S48" s="81"/>
      <c r="T48" s="81"/>
      <c r="U48" s="81"/>
      <c r="V48" s="124"/>
      <c r="W48" s="125"/>
      <c r="X48" s="126"/>
      <c r="Y48" s="126"/>
      <c r="Z48" s="126"/>
      <c r="AA48" s="126"/>
      <c r="AB48" s="126"/>
    </row>
    <row r="49" spans="1:28" s="57" customFormat="1" ht="16.5" customHeight="1" x14ac:dyDescent="0.15">
      <c r="A49" s="81"/>
      <c r="B49" s="128" t="s">
        <v>91</v>
      </c>
      <c r="C49" s="81"/>
      <c r="D49" s="81"/>
      <c r="E49" s="129"/>
      <c r="F49" s="79" t="s">
        <v>92</v>
      </c>
      <c r="G49" s="81"/>
      <c r="H49" s="81"/>
      <c r="I49" s="129" t="s">
        <v>582</v>
      </c>
      <c r="J49" s="81" t="s">
        <v>93</v>
      </c>
      <c r="K49" s="81"/>
      <c r="L49" s="81"/>
      <c r="M49" s="129" t="s">
        <v>582</v>
      </c>
      <c r="N49" s="81" t="s">
        <v>94</v>
      </c>
      <c r="O49" s="81"/>
      <c r="P49" s="81"/>
      <c r="Q49" s="129"/>
      <c r="R49" s="79" t="s">
        <v>95</v>
      </c>
      <c r="S49" s="81"/>
      <c r="T49" s="81"/>
      <c r="U49" s="81"/>
      <c r="V49" s="124"/>
      <c r="W49" s="125"/>
      <c r="X49" s="126"/>
      <c r="Y49" s="126"/>
      <c r="Z49" s="126"/>
      <c r="AA49" s="126"/>
      <c r="AB49" s="126"/>
    </row>
    <row r="50" spans="1:28" s="57" customFormat="1" ht="6.75" customHeight="1" x14ac:dyDescent="0.15">
      <c r="A50" s="81"/>
      <c r="B50" s="122"/>
      <c r="C50" s="81"/>
      <c r="D50" s="81"/>
      <c r="E50" s="130"/>
      <c r="F50" s="123"/>
      <c r="G50" s="123"/>
      <c r="H50" s="123"/>
      <c r="I50" s="123"/>
      <c r="J50" s="123"/>
      <c r="K50" s="13"/>
      <c r="L50" s="81"/>
      <c r="M50" s="81"/>
      <c r="N50" s="81"/>
      <c r="O50" s="81"/>
      <c r="P50" s="81"/>
      <c r="Q50" s="81"/>
      <c r="R50" s="81"/>
      <c r="S50" s="81"/>
      <c r="T50" s="81"/>
      <c r="U50" s="81"/>
      <c r="V50" s="124"/>
      <c r="W50" s="125"/>
      <c r="X50" s="126"/>
      <c r="Y50" s="126"/>
      <c r="Z50" s="126"/>
      <c r="AA50" s="126"/>
      <c r="AB50" s="126"/>
    </row>
    <row r="51" spans="1:28" s="57" customFormat="1" ht="16.5" customHeight="1" x14ac:dyDescent="0.15">
      <c r="A51" s="81"/>
      <c r="B51" s="128" t="s">
        <v>488</v>
      </c>
      <c r="C51" s="81"/>
      <c r="D51" s="81"/>
      <c r="E51" s="81"/>
      <c r="F51" s="81"/>
      <c r="G51" s="129"/>
      <c r="H51" s="81" t="s">
        <v>96</v>
      </c>
      <c r="I51" s="3"/>
      <c r="J51" s="129"/>
      <c r="K51" s="81" t="s">
        <v>97</v>
      </c>
      <c r="L51" s="81"/>
      <c r="M51" s="129"/>
      <c r="N51" s="346" t="s">
        <v>98</v>
      </c>
      <c r="O51" s="346"/>
      <c r="P51" s="129"/>
      <c r="Q51" s="346" t="s">
        <v>99</v>
      </c>
      <c r="R51" s="346"/>
      <c r="S51" s="346"/>
      <c r="T51" s="346"/>
      <c r="U51" s="346"/>
      <c r="V51" s="124"/>
      <c r="W51" s="126"/>
      <c r="X51" s="126"/>
      <c r="Y51" s="125"/>
      <c r="Z51" s="126"/>
      <c r="AA51" s="126"/>
      <c r="AB51" s="126"/>
    </row>
    <row r="52" spans="1:28" s="57" customFormat="1" ht="6.75" customHeight="1" x14ac:dyDescent="0.15">
      <c r="A52" s="81"/>
      <c r="B52" s="122"/>
      <c r="C52" s="81"/>
      <c r="D52" s="81"/>
      <c r="E52" s="123"/>
      <c r="F52" s="123"/>
      <c r="G52" s="123"/>
      <c r="H52" s="13"/>
      <c r="I52" s="123"/>
      <c r="J52" s="81"/>
      <c r="K52" s="81"/>
      <c r="L52" s="81"/>
      <c r="M52" s="81"/>
      <c r="N52" s="81"/>
      <c r="O52" s="81"/>
      <c r="P52" s="81"/>
      <c r="Q52" s="81"/>
      <c r="R52" s="81"/>
      <c r="S52" s="81"/>
      <c r="T52" s="81"/>
      <c r="U52" s="81"/>
      <c r="V52" s="124"/>
      <c r="W52" s="125"/>
      <c r="X52" s="126"/>
      <c r="Y52" s="126"/>
      <c r="Z52" s="126"/>
      <c r="AA52" s="126"/>
      <c r="AB52" s="126"/>
    </row>
    <row r="53" spans="1:28" ht="16.5" customHeight="1" x14ac:dyDescent="0.15">
      <c r="A53" s="53"/>
      <c r="B53" s="128"/>
      <c r="C53" s="13"/>
      <c r="D53" s="13"/>
      <c r="E53" s="13"/>
      <c r="F53" s="13"/>
      <c r="G53" s="129"/>
      <c r="H53" s="81" t="s">
        <v>100</v>
      </c>
      <c r="I53" s="3"/>
      <c r="J53" s="129"/>
      <c r="K53" s="81" t="s">
        <v>101</v>
      </c>
      <c r="L53" s="13"/>
      <c r="M53" s="129"/>
      <c r="N53" s="81" t="s">
        <v>102</v>
      </c>
      <c r="O53" s="81"/>
      <c r="P53" s="129"/>
      <c r="Q53" s="81" t="s">
        <v>103</v>
      </c>
      <c r="R53" s="81"/>
      <c r="S53" s="81"/>
      <c r="T53" s="81"/>
      <c r="U53" s="81"/>
      <c r="V53" s="131"/>
      <c r="W53" s="53"/>
      <c r="X53" s="53"/>
      <c r="Y53" s="53"/>
      <c r="Z53" s="53"/>
      <c r="AA53" s="53"/>
      <c r="AB53" s="53"/>
    </row>
    <row r="54" spans="1:28" s="57" customFormat="1" ht="6.75" customHeight="1" x14ac:dyDescent="0.15">
      <c r="A54" s="81"/>
      <c r="B54" s="122"/>
      <c r="C54" s="81"/>
      <c r="D54" s="81"/>
      <c r="E54" s="123"/>
      <c r="F54" s="123"/>
      <c r="G54" s="123"/>
      <c r="H54" s="13"/>
      <c r="I54" s="123"/>
      <c r="J54" s="81"/>
      <c r="K54" s="81"/>
      <c r="L54" s="81"/>
      <c r="M54" s="81"/>
      <c r="N54" s="81"/>
      <c r="O54" s="81"/>
      <c r="P54" s="81"/>
      <c r="Q54" s="81"/>
      <c r="R54" s="81"/>
      <c r="S54" s="81"/>
      <c r="T54" s="81"/>
      <c r="U54" s="81"/>
      <c r="V54" s="124"/>
      <c r="W54" s="125"/>
      <c r="X54" s="126"/>
      <c r="Y54" s="126"/>
      <c r="Z54" s="126"/>
      <c r="AA54" s="126"/>
      <c r="AB54" s="126"/>
    </row>
    <row r="55" spans="1:28" ht="16.5" customHeight="1" x14ac:dyDescent="0.15">
      <c r="A55" s="53"/>
      <c r="B55" s="128" t="s">
        <v>496</v>
      </c>
      <c r="C55" s="13"/>
      <c r="D55" s="13"/>
      <c r="E55" s="13"/>
      <c r="F55" s="13"/>
      <c r="G55" s="129"/>
      <c r="H55" s="81"/>
      <c r="I55" s="81"/>
      <c r="J55" s="81"/>
      <c r="K55" s="81"/>
      <c r="L55" s="81"/>
      <c r="M55" s="81"/>
      <c r="N55" s="81"/>
      <c r="O55" s="81"/>
      <c r="P55" s="81"/>
      <c r="Q55" s="81"/>
      <c r="R55" s="81"/>
      <c r="S55" s="81"/>
      <c r="T55" s="81"/>
      <c r="U55" s="81"/>
      <c r="V55" s="131"/>
      <c r="W55" s="53"/>
      <c r="X55" s="53"/>
      <c r="Y55" s="53"/>
      <c r="Z55" s="53"/>
      <c r="AA55" s="53"/>
      <c r="AB55" s="53"/>
    </row>
    <row r="56" spans="1:28" s="57" customFormat="1" ht="6.75" customHeight="1" x14ac:dyDescent="0.15">
      <c r="A56" s="81"/>
      <c r="B56" s="132"/>
      <c r="C56" s="125"/>
      <c r="D56" s="125"/>
      <c r="E56" s="133"/>
      <c r="F56" s="133"/>
      <c r="G56" s="133"/>
      <c r="H56" s="133"/>
      <c r="I56" s="133"/>
      <c r="J56" s="133"/>
      <c r="K56" s="76"/>
      <c r="L56" s="125"/>
      <c r="M56" s="125"/>
      <c r="N56" s="125"/>
      <c r="O56" s="125"/>
      <c r="P56" s="125"/>
      <c r="Q56" s="125"/>
      <c r="R56" s="125"/>
      <c r="S56" s="125"/>
      <c r="T56" s="125"/>
      <c r="U56" s="125"/>
      <c r="V56" s="124"/>
      <c r="W56" s="125"/>
      <c r="X56" s="126"/>
      <c r="Y56" s="126"/>
      <c r="Z56" s="126"/>
      <c r="AA56" s="126"/>
      <c r="AB56" s="126"/>
    </row>
    <row r="57" spans="1:28" ht="16.5" customHeight="1" x14ac:dyDescent="0.15">
      <c r="A57" s="53"/>
      <c r="B57" s="134" t="s">
        <v>104</v>
      </c>
      <c r="C57" s="9"/>
      <c r="D57" s="9"/>
      <c r="E57" s="9"/>
      <c r="F57" s="9"/>
      <c r="G57" s="53"/>
      <c r="H57" s="53"/>
      <c r="I57" s="53"/>
      <c r="J57" s="53"/>
      <c r="K57" s="53"/>
      <c r="L57" s="53"/>
      <c r="M57" s="53"/>
      <c r="N57" s="53"/>
      <c r="O57" s="53"/>
      <c r="P57" s="53"/>
      <c r="Q57" s="53"/>
      <c r="R57" s="53"/>
      <c r="S57" s="53"/>
      <c r="T57" s="53"/>
      <c r="U57" s="53"/>
      <c r="V57" s="131"/>
      <c r="W57" s="53"/>
      <c r="X57" s="53"/>
      <c r="Y57" s="53"/>
      <c r="Z57" s="53"/>
      <c r="AA57" s="53"/>
      <c r="AB57" s="53"/>
    </row>
    <row r="58" spans="1:28" ht="32.25" customHeight="1" x14ac:dyDescent="0.15">
      <c r="A58" s="53"/>
      <c r="B58" s="964" t="s">
        <v>105</v>
      </c>
      <c r="C58" s="965"/>
      <c r="D58" s="966"/>
      <c r="E58" s="940">
        <v>100</v>
      </c>
      <c r="F58" s="941"/>
      <c r="G58" s="942"/>
      <c r="H58" s="967" t="s">
        <v>106</v>
      </c>
      <c r="I58" s="968"/>
      <c r="J58" s="969"/>
      <c r="K58" s="940">
        <v>100</v>
      </c>
      <c r="L58" s="941"/>
      <c r="M58" s="942"/>
      <c r="N58" s="53"/>
      <c r="O58" s="53"/>
      <c r="P58" s="968" t="s">
        <v>107</v>
      </c>
      <c r="Q58" s="968"/>
      <c r="R58" s="969"/>
      <c r="S58" s="940">
        <v>100</v>
      </c>
      <c r="T58" s="941"/>
      <c r="U58" s="942"/>
      <c r="V58" s="131"/>
      <c r="W58" s="53"/>
      <c r="X58" s="53"/>
      <c r="Y58" s="53"/>
      <c r="Z58" s="53"/>
      <c r="AA58" s="53"/>
      <c r="AB58" s="53"/>
    </row>
    <row r="59" spans="1:28" ht="6.75" customHeight="1" x14ac:dyDescent="0.15">
      <c r="A59" s="53"/>
      <c r="B59" s="135"/>
      <c r="C59" s="136"/>
      <c r="D59" s="136"/>
      <c r="E59" s="136"/>
      <c r="F59" s="136"/>
      <c r="G59" s="137"/>
      <c r="H59" s="138"/>
      <c r="I59" s="139"/>
      <c r="J59" s="139"/>
      <c r="K59" s="139"/>
      <c r="L59" s="137"/>
      <c r="M59" s="137"/>
      <c r="N59" s="138"/>
      <c r="O59" s="139"/>
      <c r="P59" s="139"/>
      <c r="Q59" s="139"/>
      <c r="R59" s="137"/>
      <c r="S59" s="137"/>
      <c r="T59" s="137"/>
      <c r="U59" s="137"/>
      <c r="V59" s="140"/>
      <c r="W59" s="53"/>
      <c r="X59" s="53"/>
      <c r="Y59" s="53"/>
      <c r="Z59" s="53"/>
      <c r="AA59" s="53"/>
      <c r="AB59" s="53"/>
    </row>
    <row r="60" spans="1:28" s="57" customFormat="1" ht="8.25" customHeight="1" x14ac:dyDescent="0.15">
      <c r="B60" s="3"/>
      <c r="C60" s="3"/>
      <c r="D60" s="3"/>
      <c r="E60" s="81"/>
      <c r="F60" s="114"/>
      <c r="G60" s="115"/>
      <c r="H60" s="13"/>
      <c r="I60" s="13"/>
      <c r="J60" s="81"/>
      <c r="K60" s="114"/>
      <c r="L60" s="115"/>
      <c r="M60" s="13"/>
      <c r="N60" s="81"/>
    </row>
    <row r="61" spans="1:28" s="142" customFormat="1" ht="21.75" customHeight="1" x14ac:dyDescent="0.45">
      <c r="A61" s="141" t="s">
        <v>108</v>
      </c>
    </row>
    <row r="62" spans="1:28" s="142" customFormat="1" ht="18.75" customHeight="1" x14ac:dyDescent="0.45">
      <c r="A62" s="142" t="s">
        <v>493</v>
      </c>
      <c r="K62" s="142" t="s">
        <v>109</v>
      </c>
    </row>
    <row r="63" spans="1:28" ht="20.25" customHeight="1" x14ac:dyDescent="0.15">
      <c r="A63" s="8"/>
      <c r="B63" s="806" t="s">
        <v>536</v>
      </c>
      <c r="C63" s="806"/>
      <c r="D63" s="943" t="s">
        <v>110</v>
      </c>
      <c r="E63" s="944"/>
      <c r="F63" s="944"/>
      <c r="G63" s="944"/>
      <c r="H63" s="944"/>
      <c r="I63" s="944"/>
      <c r="J63" s="751"/>
      <c r="K63" s="808" t="s">
        <v>112</v>
      </c>
      <c r="L63" s="806"/>
      <c r="M63" s="806"/>
      <c r="N63" s="806"/>
      <c r="O63" s="806"/>
      <c r="P63" s="806"/>
      <c r="Q63" s="806"/>
      <c r="R63" s="806"/>
      <c r="S63" s="806"/>
      <c r="T63" s="806"/>
      <c r="U63" s="806"/>
      <c r="V63" s="806"/>
      <c r="W63" s="57"/>
    </row>
    <row r="64" spans="1:28" s="2" customFormat="1" ht="20.25" customHeight="1" x14ac:dyDescent="0.15">
      <c r="A64" s="13"/>
      <c r="B64" s="806"/>
      <c r="C64" s="806"/>
      <c r="D64" s="945"/>
      <c r="E64" s="946"/>
      <c r="F64" s="946"/>
      <c r="G64" s="946"/>
      <c r="H64" s="946"/>
      <c r="I64" s="946"/>
      <c r="J64" s="752"/>
      <c r="K64" s="143" t="s">
        <v>113</v>
      </c>
      <c r="L64" s="144" t="s">
        <v>114</v>
      </c>
      <c r="M64" s="144" t="s">
        <v>115</v>
      </c>
      <c r="N64" s="144" t="s">
        <v>116</v>
      </c>
      <c r="O64" s="144" t="s">
        <v>117</v>
      </c>
      <c r="P64" s="144" t="s">
        <v>118</v>
      </c>
      <c r="Q64" s="145" t="s">
        <v>119</v>
      </c>
      <c r="R64" s="145" t="s">
        <v>120</v>
      </c>
      <c r="S64" s="145" t="s">
        <v>121</v>
      </c>
      <c r="T64" s="144" t="s">
        <v>122</v>
      </c>
      <c r="U64" s="144" t="s">
        <v>123</v>
      </c>
      <c r="V64" s="144" t="s">
        <v>124</v>
      </c>
      <c r="W64" s="13"/>
    </row>
    <row r="65" spans="1:23" s="2" customFormat="1" ht="23.25" customHeight="1" x14ac:dyDescent="0.15">
      <c r="A65" s="13"/>
      <c r="B65" s="947" t="s">
        <v>125</v>
      </c>
      <c r="C65" s="948"/>
      <c r="D65" s="951" t="s">
        <v>126</v>
      </c>
      <c r="E65" s="952"/>
      <c r="F65" s="952"/>
      <c r="G65" s="952"/>
      <c r="H65" s="952"/>
      <c r="I65" s="952"/>
      <c r="J65" s="953"/>
      <c r="K65" s="358" t="s">
        <v>582</v>
      </c>
      <c r="L65" s="358"/>
      <c r="M65" s="358"/>
      <c r="N65" s="358"/>
      <c r="O65" s="358"/>
      <c r="P65" s="358"/>
      <c r="Q65" s="358"/>
      <c r="R65" s="358"/>
      <c r="S65" s="358"/>
      <c r="T65" s="358"/>
      <c r="U65" s="358"/>
      <c r="V65" s="358"/>
      <c r="W65" s="13"/>
    </row>
    <row r="66" spans="1:23" s="2" customFormat="1" ht="23.25" customHeight="1" x14ac:dyDescent="0.15">
      <c r="A66" s="13"/>
      <c r="B66" s="949"/>
      <c r="C66" s="950"/>
      <c r="D66" s="954" t="s">
        <v>127</v>
      </c>
      <c r="E66" s="955"/>
      <c r="F66" s="955"/>
      <c r="G66" s="955"/>
      <c r="H66" s="955"/>
      <c r="I66" s="955"/>
      <c r="J66" s="956"/>
      <c r="K66" s="358" t="s">
        <v>582</v>
      </c>
      <c r="L66" s="358"/>
      <c r="M66" s="358"/>
      <c r="N66" s="358"/>
      <c r="O66" s="358"/>
      <c r="P66" s="358"/>
      <c r="Q66" s="358"/>
      <c r="R66" s="358"/>
      <c r="S66" s="358"/>
      <c r="T66" s="358"/>
      <c r="U66" s="358"/>
      <c r="V66" s="358"/>
      <c r="W66" s="13"/>
    </row>
    <row r="67" spans="1:23" s="2" customFormat="1" ht="46.5" customHeight="1" x14ac:dyDescent="0.15">
      <c r="A67" s="13"/>
      <c r="B67" s="970" t="s">
        <v>128</v>
      </c>
      <c r="C67" s="971"/>
      <c r="D67" s="954" t="s">
        <v>501</v>
      </c>
      <c r="E67" s="955"/>
      <c r="F67" s="955"/>
      <c r="G67" s="955"/>
      <c r="H67" s="955"/>
      <c r="I67" s="955"/>
      <c r="J67" s="956"/>
      <c r="K67" s="972" t="s">
        <v>500</v>
      </c>
      <c r="L67" s="973"/>
      <c r="M67" s="973"/>
      <c r="N67" s="973"/>
      <c r="O67" s="973"/>
      <c r="P67" s="973"/>
      <c r="Q67" s="973"/>
      <c r="R67" s="973"/>
      <c r="S67" s="973"/>
      <c r="T67" s="973"/>
      <c r="U67" s="973"/>
      <c r="V67" s="974"/>
      <c r="W67" s="13"/>
    </row>
    <row r="68" spans="1:23" s="2" customFormat="1" ht="23.25" customHeight="1" x14ac:dyDescent="0.15">
      <c r="A68" s="13"/>
      <c r="B68" s="975" t="s">
        <v>129</v>
      </c>
      <c r="C68" s="975" t="s">
        <v>130</v>
      </c>
      <c r="D68" s="978" t="s">
        <v>131</v>
      </c>
      <c r="E68" s="979"/>
      <c r="F68" s="979"/>
      <c r="G68" s="979"/>
      <c r="H68" s="979"/>
      <c r="I68" s="979"/>
      <c r="J68" s="980"/>
      <c r="K68" s="358"/>
      <c r="L68" s="129"/>
      <c r="M68" s="129"/>
      <c r="N68" s="129"/>
      <c r="O68" s="129"/>
      <c r="P68" s="129"/>
      <c r="Q68" s="129"/>
      <c r="R68" s="129"/>
      <c r="S68" s="129"/>
      <c r="T68" s="129"/>
      <c r="U68" s="129"/>
      <c r="V68" s="129"/>
      <c r="W68" s="13"/>
    </row>
    <row r="69" spans="1:23" s="2" customFormat="1" ht="23.25" customHeight="1" x14ac:dyDescent="0.15">
      <c r="A69" s="13"/>
      <c r="B69" s="976"/>
      <c r="C69" s="976"/>
      <c r="D69" s="954" t="s">
        <v>132</v>
      </c>
      <c r="E69" s="955"/>
      <c r="F69" s="955"/>
      <c r="G69" s="955"/>
      <c r="H69" s="955"/>
      <c r="I69" s="955"/>
      <c r="J69" s="956"/>
      <c r="K69" s="358"/>
      <c r="L69" s="129"/>
      <c r="M69" s="129"/>
      <c r="N69" s="129"/>
      <c r="O69" s="129"/>
      <c r="P69" s="129"/>
      <c r="Q69" s="129"/>
      <c r="R69" s="129"/>
      <c r="S69" s="129"/>
      <c r="T69" s="129"/>
      <c r="U69" s="129"/>
      <c r="V69" s="129"/>
      <c r="W69" s="13"/>
    </row>
    <row r="70" spans="1:23" s="2" customFormat="1" ht="23.25" customHeight="1" x14ac:dyDescent="0.15">
      <c r="A70" s="13"/>
      <c r="B70" s="976"/>
      <c r="C70" s="977"/>
      <c r="D70" s="954" t="s">
        <v>133</v>
      </c>
      <c r="E70" s="955"/>
      <c r="F70" s="955"/>
      <c r="G70" s="955"/>
      <c r="H70" s="955"/>
      <c r="I70" s="955"/>
      <c r="J70" s="956"/>
      <c r="K70" s="981" t="s">
        <v>134</v>
      </c>
      <c r="L70" s="973"/>
      <c r="M70" s="973"/>
      <c r="N70" s="973"/>
      <c r="O70" s="973"/>
      <c r="P70" s="973"/>
      <c r="Q70" s="973"/>
      <c r="R70" s="973"/>
      <c r="S70" s="973"/>
      <c r="T70" s="973"/>
      <c r="U70" s="973"/>
      <c r="V70" s="974"/>
      <c r="W70" s="13"/>
    </row>
    <row r="71" spans="1:23" s="2" customFormat="1" ht="23.25" customHeight="1" x14ac:dyDescent="0.15">
      <c r="A71" s="13"/>
      <c r="B71" s="976"/>
      <c r="C71" s="975" t="s">
        <v>45</v>
      </c>
      <c r="D71" s="954" t="s">
        <v>135</v>
      </c>
      <c r="E71" s="955"/>
      <c r="F71" s="955"/>
      <c r="G71" s="955"/>
      <c r="H71" s="955"/>
      <c r="I71" s="955"/>
      <c r="J71" s="956"/>
      <c r="K71" s="358"/>
      <c r="L71" s="358"/>
      <c r="M71" s="358"/>
      <c r="N71" s="358"/>
      <c r="O71" s="358" t="s">
        <v>582</v>
      </c>
      <c r="P71" s="358"/>
      <c r="Q71" s="358"/>
      <c r="R71" s="358" t="s">
        <v>582</v>
      </c>
      <c r="S71" s="358"/>
      <c r="T71" s="358"/>
      <c r="U71" s="358"/>
      <c r="V71" s="358"/>
      <c r="W71" s="13"/>
    </row>
    <row r="72" spans="1:23" s="2" customFormat="1" ht="23.25" customHeight="1" x14ac:dyDescent="0.15">
      <c r="A72" s="13"/>
      <c r="B72" s="976"/>
      <c r="C72" s="976"/>
      <c r="D72" s="954" t="s">
        <v>136</v>
      </c>
      <c r="E72" s="955"/>
      <c r="F72" s="955"/>
      <c r="G72" s="955"/>
      <c r="H72" s="955"/>
      <c r="I72" s="955"/>
      <c r="J72" s="956"/>
      <c r="K72" s="358"/>
      <c r="L72" s="358"/>
      <c r="M72" s="358" t="s">
        <v>582</v>
      </c>
      <c r="N72" s="358"/>
      <c r="O72" s="358" t="s">
        <v>582</v>
      </c>
      <c r="P72" s="358"/>
      <c r="Q72" s="358"/>
      <c r="R72" s="358"/>
      <c r="S72" s="358"/>
      <c r="T72" s="358"/>
      <c r="U72" s="358"/>
      <c r="V72" s="358"/>
      <c r="W72" s="13"/>
    </row>
    <row r="73" spans="1:23" s="2" customFormat="1" ht="23.25" customHeight="1" x14ac:dyDescent="0.15">
      <c r="A73" s="13"/>
      <c r="B73" s="976"/>
      <c r="C73" s="977"/>
      <c r="D73" s="954" t="s">
        <v>137</v>
      </c>
      <c r="E73" s="955"/>
      <c r="F73" s="955"/>
      <c r="G73" s="955"/>
      <c r="H73" s="955"/>
      <c r="I73" s="955"/>
      <c r="J73" s="956"/>
      <c r="K73" s="981" t="s">
        <v>138</v>
      </c>
      <c r="L73" s="973"/>
      <c r="M73" s="973"/>
      <c r="N73" s="973"/>
      <c r="O73" s="973"/>
      <c r="P73" s="973"/>
      <c r="Q73" s="973"/>
      <c r="R73" s="973"/>
      <c r="S73" s="973"/>
      <c r="T73" s="973"/>
      <c r="U73" s="973"/>
      <c r="V73" s="974"/>
      <c r="W73" s="13"/>
    </row>
    <row r="74" spans="1:23" s="2" customFormat="1" ht="23.25" customHeight="1" x14ac:dyDescent="0.15">
      <c r="A74" s="13"/>
      <c r="B74" s="976"/>
      <c r="C74" s="975" t="s">
        <v>46</v>
      </c>
      <c r="D74" s="954" t="s">
        <v>139</v>
      </c>
      <c r="E74" s="955"/>
      <c r="F74" s="955"/>
      <c r="G74" s="955"/>
      <c r="H74" s="955"/>
      <c r="I74" s="955"/>
      <c r="J74" s="956"/>
      <c r="K74" s="358"/>
      <c r="L74" s="358"/>
      <c r="M74" s="358" t="s">
        <v>582</v>
      </c>
      <c r="N74" s="358" t="s">
        <v>582</v>
      </c>
      <c r="O74" s="358" t="s">
        <v>582</v>
      </c>
      <c r="P74" s="358"/>
      <c r="Q74" s="358"/>
      <c r="R74" s="358"/>
      <c r="S74" s="358"/>
      <c r="T74" s="358"/>
      <c r="U74" s="358"/>
      <c r="V74" s="358"/>
      <c r="W74" s="13"/>
    </row>
    <row r="75" spans="1:23" s="2" customFormat="1" ht="23.25" customHeight="1" x14ac:dyDescent="0.15">
      <c r="A75" s="13"/>
      <c r="B75" s="976"/>
      <c r="C75" s="976"/>
      <c r="D75" s="954" t="s">
        <v>140</v>
      </c>
      <c r="E75" s="955"/>
      <c r="F75" s="955"/>
      <c r="G75" s="955"/>
      <c r="H75" s="955"/>
      <c r="I75" s="955"/>
      <c r="J75" s="956"/>
      <c r="K75" s="981" t="s">
        <v>138</v>
      </c>
      <c r="L75" s="973"/>
      <c r="M75" s="973"/>
      <c r="N75" s="973"/>
      <c r="O75" s="973"/>
      <c r="P75" s="973"/>
      <c r="Q75" s="973"/>
      <c r="R75" s="973"/>
      <c r="S75" s="973"/>
      <c r="T75" s="973"/>
      <c r="U75" s="973"/>
      <c r="V75" s="974"/>
      <c r="W75" s="13"/>
    </row>
    <row r="76" spans="1:23" s="2" customFormat="1" ht="23.25" customHeight="1" x14ac:dyDescent="0.15">
      <c r="B76" s="976"/>
      <c r="C76" s="977"/>
      <c r="D76" s="954" t="s">
        <v>141</v>
      </c>
      <c r="E76" s="955"/>
      <c r="F76" s="955"/>
      <c r="G76" s="955"/>
      <c r="H76" s="955"/>
      <c r="I76" s="955"/>
      <c r="J76" s="956"/>
      <c r="K76" s="981" t="s">
        <v>138</v>
      </c>
      <c r="L76" s="973"/>
      <c r="M76" s="973"/>
      <c r="N76" s="973"/>
      <c r="O76" s="973"/>
      <c r="P76" s="973"/>
      <c r="Q76" s="973"/>
      <c r="R76" s="973"/>
      <c r="S76" s="973"/>
      <c r="T76" s="973"/>
      <c r="U76" s="973"/>
      <c r="V76" s="974"/>
      <c r="W76" s="13"/>
    </row>
    <row r="77" spans="1:23" s="2" customFormat="1" ht="23.25" customHeight="1" x14ac:dyDescent="0.15">
      <c r="B77" s="976"/>
      <c r="C77" s="975" t="s">
        <v>47</v>
      </c>
      <c r="D77" s="954" t="s">
        <v>142</v>
      </c>
      <c r="E77" s="955"/>
      <c r="F77" s="955"/>
      <c r="G77" s="955"/>
      <c r="H77" s="955"/>
      <c r="I77" s="955"/>
      <c r="J77" s="956"/>
      <c r="K77" s="358" t="s">
        <v>582</v>
      </c>
      <c r="L77" s="358"/>
      <c r="M77" s="358"/>
      <c r="N77" s="358"/>
      <c r="O77" s="358"/>
      <c r="P77" s="358"/>
      <c r="Q77" s="358"/>
      <c r="R77" s="358"/>
      <c r="S77" s="358"/>
      <c r="T77" s="358"/>
      <c r="U77" s="358"/>
      <c r="V77" s="358"/>
      <c r="W77" s="13"/>
    </row>
    <row r="78" spans="1:23" s="2" customFormat="1" ht="23.25" customHeight="1" x14ac:dyDescent="0.15">
      <c r="B78" s="976"/>
      <c r="C78" s="976"/>
      <c r="D78" s="954" t="s">
        <v>143</v>
      </c>
      <c r="E78" s="955"/>
      <c r="F78" s="955"/>
      <c r="G78" s="955"/>
      <c r="H78" s="955"/>
      <c r="I78" s="955"/>
      <c r="J78" s="956"/>
      <c r="K78" s="981" t="s">
        <v>138</v>
      </c>
      <c r="L78" s="973"/>
      <c r="M78" s="973"/>
      <c r="N78" s="973"/>
      <c r="O78" s="973"/>
      <c r="P78" s="973"/>
      <c r="Q78" s="973"/>
      <c r="R78" s="973"/>
      <c r="S78" s="973"/>
      <c r="T78" s="973"/>
      <c r="U78" s="973"/>
      <c r="V78" s="974"/>
      <c r="W78" s="13"/>
    </row>
    <row r="79" spans="1:23" s="2" customFormat="1" ht="23.25" customHeight="1" x14ac:dyDescent="0.15">
      <c r="B79" s="976"/>
      <c r="C79" s="977"/>
      <c r="D79" s="954" t="s">
        <v>144</v>
      </c>
      <c r="E79" s="955"/>
      <c r="F79" s="955"/>
      <c r="G79" s="955"/>
      <c r="H79" s="955"/>
      <c r="I79" s="955"/>
      <c r="J79" s="956"/>
      <c r="K79" s="981" t="s">
        <v>138</v>
      </c>
      <c r="L79" s="973"/>
      <c r="M79" s="973"/>
      <c r="N79" s="973"/>
      <c r="O79" s="973"/>
      <c r="P79" s="973"/>
      <c r="Q79" s="973"/>
      <c r="R79" s="973"/>
      <c r="S79" s="973"/>
      <c r="T79" s="973"/>
      <c r="U79" s="973"/>
      <c r="V79" s="974"/>
      <c r="W79" s="13"/>
    </row>
    <row r="80" spans="1:23" s="2" customFormat="1" ht="23.25" customHeight="1" x14ac:dyDescent="0.15">
      <c r="A80" s="87"/>
      <c r="B80" s="977"/>
      <c r="C80" s="146" t="s">
        <v>145</v>
      </c>
      <c r="D80" s="954" t="s">
        <v>146</v>
      </c>
      <c r="E80" s="955"/>
      <c r="F80" s="955"/>
      <c r="G80" s="955"/>
      <c r="H80" s="955"/>
      <c r="I80" s="955"/>
      <c r="J80" s="956"/>
      <c r="K80" s="991" t="s">
        <v>147</v>
      </c>
      <c r="L80" s="991"/>
      <c r="M80" s="991"/>
      <c r="N80" s="991"/>
      <c r="O80" s="991"/>
      <c r="P80" s="991"/>
      <c r="Q80" s="991"/>
      <c r="R80" s="991"/>
      <c r="S80" s="991"/>
      <c r="T80" s="991"/>
      <c r="U80" s="991"/>
      <c r="V80" s="992"/>
      <c r="W80" s="13"/>
    </row>
    <row r="81" spans="1:24" s="2" customFormat="1" ht="23.25" customHeight="1" x14ac:dyDescent="0.15">
      <c r="B81" s="993" t="s">
        <v>148</v>
      </c>
      <c r="C81" s="994"/>
      <c r="D81" s="994"/>
      <c r="E81" s="994"/>
      <c r="F81" s="994"/>
      <c r="G81" s="994"/>
      <c r="H81" s="994"/>
      <c r="I81" s="994"/>
      <c r="J81" s="995"/>
      <c r="K81" s="358"/>
      <c r="L81" s="358"/>
      <c r="M81" s="358"/>
      <c r="N81" s="358"/>
      <c r="O81" s="358"/>
      <c r="P81" s="358"/>
      <c r="Q81" s="358" t="s">
        <v>582</v>
      </c>
      <c r="R81" s="358"/>
      <c r="S81" s="358"/>
      <c r="T81" s="358"/>
      <c r="U81" s="358"/>
      <c r="V81" s="358"/>
      <c r="W81" s="13"/>
    </row>
    <row r="82" spans="1:24" s="147" customFormat="1" ht="24.75" customHeight="1" x14ac:dyDescent="0.4">
      <c r="B82" s="148" t="s">
        <v>149</v>
      </c>
      <c r="C82" s="149"/>
      <c r="D82" s="149"/>
      <c r="E82" s="149"/>
      <c r="F82" s="149"/>
      <c r="G82" s="149"/>
      <c r="H82" s="149"/>
      <c r="I82" s="149"/>
      <c r="J82" s="149"/>
      <c r="K82" s="149"/>
      <c r="L82" s="149"/>
      <c r="M82" s="149"/>
      <c r="N82" s="149"/>
      <c r="O82" s="149"/>
      <c r="P82" s="149"/>
      <c r="Q82" s="149"/>
      <c r="R82" s="149"/>
      <c r="S82" s="149"/>
      <c r="T82" s="149"/>
      <c r="U82" s="149"/>
      <c r="V82" s="149"/>
      <c r="W82" s="149"/>
      <c r="X82" s="150"/>
    </row>
    <row r="83" spans="1:24" s="156" customFormat="1" ht="25.5" customHeight="1" x14ac:dyDescent="0.15">
      <c r="A83" s="151"/>
      <c r="B83" s="152" t="s">
        <v>150</v>
      </c>
      <c r="C83" s="153"/>
      <c r="D83" s="153"/>
      <c r="E83" s="153"/>
      <c r="F83" s="153"/>
      <c r="G83" s="153"/>
      <c r="H83" s="153"/>
      <c r="I83" s="153"/>
      <c r="J83" s="153"/>
      <c r="K83" s="153"/>
      <c r="L83" s="102"/>
      <c r="M83" s="102"/>
      <c r="N83" s="153"/>
      <c r="O83" s="82"/>
      <c r="P83" s="153"/>
      <c r="Q83" s="154"/>
      <c r="R83" s="153"/>
      <c r="S83" s="154"/>
      <c r="T83" s="153"/>
      <c r="U83" s="154"/>
      <c r="V83" s="153"/>
      <c r="W83" s="154"/>
      <c r="X83" s="155"/>
    </row>
    <row r="84" spans="1:24" s="156" customFormat="1" ht="25.5" customHeight="1" x14ac:dyDescent="0.15">
      <c r="A84" s="151"/>
      <c r="B84" s="129"/>
      <c r="C84" s="157" t="s">
        <v>151</v>
      </c>
      <c r="D84" s="153"/>
      <c r="E84" s="102"/>
      <c r="F84" s="153"/>
      <c r="G84" s="153"/>
      <c r="H84" s="153"/>
      <c r="I84" s="153"/>
      <c r="J84" s="153"/>
      <c r="K84" s="153"/>
      <c r="L84" s="153"/>
      <c r="M84" s="129"/>
      <c r="N84" s="157" t="s">
        <v>152</v>
      </c>
      <c r="O84" s="154"/>
      <c r="P84" s="154"/>
      <c r="Q84" s="154"/>
      <c r="R84" s="154"/>
      <c r="S84" s="154"/>
      <c r="T84" s="154"/>
      <c r="U84" s="154"/>
      <c r="V84" s="154"/>
      <c r="W84" s="102"/>
      <c r="X84" s="155"/>
    </row>
    <row r="85" spans="1:24" s="156" customFormat="1" ht="25.5" customHeight="1" x14ac:dyDescent="0.15">
      <c r="A85" s="151"/>
      <c r="B85" s="129" t="s">
        <v>582</v>
      </c>
      <c r="C85" s="157" t="s">
        <v>153</v>
      </c>
      <c r="D85" s="153"/>
      <c r="E85" s="102"/>
      <c r="F85" s="153"/>
      <c r="G85" s="153"/>
      <c r="H85" s="153"/>
      <c r="I85" s="153"/>
      <c r="J85" s="153"/>
      <c r="K85" s="153"/>
      <c r="L85" s="153"/>
      <c r="M85" s="129"/>
      <c r="N85" s="996" t="s">
        <v>154</v>
      </c>
      <c r="O85" s="997"/>
      <c r="P85" s="997"/>
      <c r="Q85" s="997"/>
      <c r="R85" s="997"/>
      <c r="S85" s="997"/>
      <c r="T85" s="997"/>
      <c r="U85" s="997"/>
      <c r="V85" s="997"/>
      <c r="W85" s="997"/>
      <c r="X85" s="155"/>
    </row>
    <row r="86" spans="1:24" s="156" customFormat="1" ht="25.5" customHeight="1" x14ac:dyDescent="0.15">
      <c r="A86" s="151"/>
      <c r="B86" s="129"/>
      <c r="C86" s="157" t="s">
        <v>513</v>
      </c>
      <c r="D86" s="153"/>
      <c r="E86" s="102"/>
      <c r="F86" s="153"/>
      <c r="G86" s="153"/>
      <c r="H86" s="153"/>
      <c r="I86" s="153"/>
      <c r="J86" s="153"/>
      <c r="K86" s="153"/>
      <c r="L86" s="153"/>
      <c r="M86" s="129"/>
      <c r="N86" s="157" t="s">
        <v>155</v>
      </c>
      <c r="O86" s="154"/>
      <c r="P86" s="102"/>
      <c r="Q86" s="982"/>
      <c r="R86" s="983"/>
      <c r="S86" s="983"/>
      <c r="T86" s="983"/>
      <c r="U86" s="983"/>
      <c r="V86" s="984"/>
      <c r="W86" s="102"/>
      <c r="X86" s="155"/>
    </row>
    <row r="87" spans="1:24" s="156" customFormat="1" ht="25.5" customHeight="1" x14ac:dyDescent="0.15">
      <c r="A87" s="151"/>
      <c r="B87" s="401" t="s">
        <v>537</v>
      </c>
      <c r="C87" s="153"/>
      <c r="D87" s="153"/>
      <c r="E87" s="153"/>
      <c r="F87" s="153"/>
      <c r="G87" s="153"/>
      <c r="H87" s="153"/>
      <c r="I87" s="153"/>
      <c r="J87" s="153"/>
      <c r="K87" s="153"/>
      <c r="L87" s="102"/>
      <c r="M87" s="158"/>
      <c r="N87" s="82"/>
      <c r="O87" s="153"/>
      <c r="P87" s="154"/>
      <c r="Q87" s="153"/>
      <c r="R87" s="154"/>
      <c r="S87" s="153"/>
      <c r="T87" s="154"/>
      <c r="U87" s="153"/>
      <c r="V87" s="154"/>
      <c r="W87" s="102"/>
      <c r="X87" s="155"/>
    </row>
    <row r="88" spans="1:24" s="156" customFormat="1" ht="23.25" customHeight="1" x14ac:dyDescent="0.15">
      <c r="A88" s="151"/>
      <c r="B88" s="129" t="s">
        <v>582</v>
      </c>
      <c r="C88" s="157" t="s">
        <v>156</v>
      </c>
      <c r="D88" s="102"/>
      <c r="E88" s="153"/>
      <c r="F88" s="153"/>
      <c r="G88" s="153"/>
      <c r="H88" s="153"/>
      <c r="I88" s="153"/>
      <c r="J88" s="153"/>
      <c r="K88" s="153"/>
      <c r="L88" s="153"/>
      <c r="M88" s="129"/>
      <c r="N88" s="157" t="s">
        <v>157</v>
      </c>
      <c r="O88" s="154"/>
      <c r="P88" s="154"/>
      <c r="Q88" s="154"/>
      <c r="R88" s="154"/>
      <c r="S88" s="154"/>
      <c r="T88" s="154"/>
      <c r="U88" s="154"/>
      <c r="V88" s="154"/>
      <c r="W88" s="102"/>
      <c r="X88" s="155"/>
    </row>
    <row r="89" spans="1:24" s="156" customFormat="1" ht="23.25" customHeight="1" x14ac:dyDescent="0.15">
      <c r="A89" s="151"/>
      <c r="B89" s="129"/>
      <c r="C89" s="157" t="s">
        <v>158</v>
      </c>
      <c r="D89" s="102"/>
      <c r="E89" s="153"/>
      <c r="F89" s="153"/>
      <c r="G89" s="153"/>
      <c r="H89" s="153"/>
      <c r="I89" s="153"/>
      <c r="J89" s="153"/>
      <c r="K89" s="153"/>
      <c r="L89" s="153"/>
      <c r="M89" s="129"/>
      <c r="N89" s="157" t="s">
        <v>159</v>
      </c>
      <c r="O89" s="154"/>
      <c r="P89" s="102"/>
      <c r="Q89" s="982"/>
      <c r="R89" s="983"/>
      <c r="S89" s="983"/>
      <c r="T89" s="983"/>
      <c r="U89" s="983"/>
      <c r="V89" s="984"/>
      <c r="W89" s="102"/>
      <c r="X89" s="155"/>
    </row>
    <row r="90" spans="1:24" s="156" customFormat="1" ht="23.25" customHeight="1" x14ac:dyDescent="0.15">
      <c r="A90" s="151"/>
      <c r="B90" s="129"/>
      <c r="C90" s="157" t="s">
        <v>160</v>
      </c>
      <c r="D90" s="102"/>
      <c r="E90" s="153"/>
      <c r="F90" s="153"/>
      <c r="G90" s="153"/>
      <c r="H90" s="153"/>
      <c r="I90" s="153"/>
      <c r="J90" s="153"/>
      <c r="K90" s="153"/>
      <c r="L90" s="153"/>
      <c r="M90" s="102"/>
      <c r="N90" s="159"/>
      <c r="O90" s="153" t="s">
        <v>161</v>
      </c>
      <c r="P90" s="154"/>
      <c r="Q90" s="154"/>
      <c r="R90" s="154"/>
      <c r="S90" s="154"/>
      <c r="T90" s="154"/>
      <c r="U90" s="154"/>
      <c r="V90" s="154"/>
      <c r="W90" s="154"/>
      <c r="X90" s="155"/>
    </row>
    <row r="91" spans="1:24" s="156" customFormat="1" ht="23.25" customHeight="1" x14ac:dyDescent="0.15">
      <c r="A91" s="151"/>
      <c r="B91" s="401" t="s">
        <v>564</v>
      </c>
      <c r="C91" s="153"/>
      <c r="D91" s="153"/>
      <c r="E91" s="153"/>
      <c r="F91" s="153"/>
      <c r="G91" s="153"/>
      <c r="H91" s="153"/>
      <c r="I91" s="153"/>
      <c r="J91" s="153"/>
      <c r="K91" s="153"/>
      <c r="L91" s="102"/>
      <c r="M91" s="102"/>
      <c r="N91" s="158"/>
      <c r="O91" s="82"/>
      <c r="P91" s="153"/>
      <c r="Q91" s="154"/>
      <c r="R91" s="153"/>
      <c r="S91" s="154"/>
      <c r="T91" s="153"/>
      <c r="U91" s="154"/>
      <c r="V91" s="153"/>
      <c r="W91" s="154"/>
      <c r="X91" s="155"/>
    </row>
    <row r="92" spans="1:24" s="156" customFormat="1" ht="23.25" customHeight="1" x14ac:dyDescent="0.15">
      <c r="A92" s="151"/>
      <c r="B92" s="129"/>
      <c r="C92" s="157" t="s">
        <v>162</v>
      </c>
      <c r="D92" s="102"/>
      <c r="E92" s="153"/>
      <c r="F92" s="153"/>
      <c r="G92" s="153"/>
      <c r="H92" s="153"/>
      <c r="I92" s="153"/>
      <c r="J92" s="153"/>
      <c r="K92" s="153"/>
      <c r="L92" s="153"/>
      <c r="M92" s="129"/>
      <c r="N92" s="157" t="s">
        <v>163</v>
      </c>
      <c r="O92" s="153"/>
      <c r="P92" s="153"/>
      <c r="Q92" s="153"/>
      <c r="R92" s="153"/>
      <c r="S92" s="153"/>
      <c r="T92" s="153"/>
      <c r="U92" s="102"/>
      <c r="V92" s="154"/>
      <c r="W92" s="102"/>
      <c r="X92" s="155"/>
    </row>
    <row r="93" spans="1:24" s="156" customFormat="1" ht="23.25" customHeight="1" x14ac:dyDescent="0.15">
      <c r="A93" s="151"/>
      <c r="B93" s="129"/>
      <c r="C93" s="157" t="s">
        <v>164</v>
      </c>
      <c r="D93" s="102"/>
      <c r="E93" s="153"/>
      <c r="F93" s="153"/>
      <c r="G93" s="153"/>
      <c r="H93" s="153"/>
      <c r="I93" s="153"/>
      <c r="J93" s="153"/>
      <c r="K93" s="153"/>
      <c r="L93" s="153"/>
      <c r="M93" s="129"/>
      <c r="N93" s="157" t="s">
        <v>165</v>
      </c>
      <c r="O93" s="153"/>
      <c r="P93" s="153"/>
      <c r="Q93" s="153"/>
      <c r="R93" s="153"/>
      <c r="S93" s="153"/>
      <c r="T93" s="153"/>
      <c r="U93" s="102"/>
      <c r="V93" s="154"/>
      <c r="W93" s="102"/>
      <c r="X93" s="155"/>
    </row>
    <row r="94" spans="1:24" s="156" customFormat="1" ht="23.25" customHeight="1" x14ac:dyDescent="0.15">
      <c r="A94" s="151"/>
      <c r="B94" s="129" t="s">
        <v>582</v>
      </c>
      <c r="C94" s="157" t="s">
        <v>166</v>
      </c>
      <c r="D94" s="102"/>
      <c r="E94" s="153"/>
      <c r="F94" s="153"/>
      <c r="G94" s="153"/>
      <c r="H94" s="153"/>
      <c r="I94" s="153"/>
      <c r="J94" s="153"/>
      <c r="K94" s="153"/>
      <c r="L94" s="153"/>
      <c r="M94" s="129"/>
      <c r="N94" s="157" t="s">
        <v>167</v>
      </c>
      <c r="O94" s="153"/>
      <c r="P94" s="102"/>
      <c r="Q94" s="982"/>
      <c r="R94" s="983"/>
      <c r="S94" s="983"/>
      <c r="T94" s="983"/>
      <c r="U94" s="983"/>
      <c r="V94" s="984"/>
      <c r="W94" s="102"/>
      <c r="X94" s="155"/>
    </row>
    <row r="95" spans="1:24" s="156" customFormat="1" ht="23.25" customHeight="1" x14ac:dyDescent="0.15">
      <c r="A95" s="151"/>
      <c r="B95" s="129"/>
      <c r="C95" s="157" t="s">
        <v>168</v>
      </c>
      <c r="D95" s="102"/>
      <c r="E95" s="102"/>
      <c r="F95" s="102"/>
      <c r="G95" s="102"/>
      <c r="H95" s="102"/>
      <c r="I95" s="102"/>
      <c r="J95" s="102"/>
      <c r="K95" s="102"/>
      <c r="L95" s="102"/>
      <c r="M95" s="159"/>
      <c r="N95" s="160" t="s">
        <v>161</v>
      </c>
      <c r="O95" s="154"/>
      <c r="P95" s="102"/>
      <c r="Q95" s="102"/>
      <c r="R95" s="102"/>
      <c r="S95" s="102"/>
      <c r="T95" s="102"/>
      <c r="U95" s="102"/>
      <c r="V95" s="102"/>
      <c r="W95" s="102"/>
      <c r="X95" s="155"/>
    </row>
    <row r="96" spans="1:24" s="156" customFormat="1" ht="23.25" customHeight="1" x14ac:dyDescent="0.15">
      <c r="A96" s="151"/>
      <c r="B96" s="985" t="s">
        <v>565</v>
      </c>
      <c r="C96" s="985"/>
      <c r="D96" s="985"/>
      <c r="E96" s="985"/>
      <c r="F96" s="985"/>
      <c r="G96" s="985"/>
      <c r="H96" s="985"/>
      <c r="I96" s="985"/>
      <c r="J96" s="985"/>
      <c r="K96" s="985"/>
      <c r="L96" s="985"/>
      <c r="M96" s="985"/>
      <c r="N96" s="985"/>
      <c r="O96" s="985"/>
      <c r="P96" s="985"/>
      <c r="Q96" s="985"/>
      <c r="R96" s="985"/>
      <c r="S96" s="985"/>
      <c r="T96" s="985"/>
      <c r="U96" s="985"/>
      <c r="V96" s="985"/>
      <c r="W96" s="985"/>
      <c r="X96" s="155"/>
    </row>
    <row r="97" spans="1:24" s="156" customFormat="1" ht="25.9" customHeight="1" x14ac:dyDescent="0.15">
      <c r="A97" s="151"/>
      <c r="B97" s="129" t="s">
        <v>582</v>
      </c>
      <c r="C97" s="885" t="s">
        <v>169</v>
      </c>
      <c r="D97" s="715"/>
      <c r="E97" s="715"/>
      <c r="F97" s="715"/>
      <c r="G97" s="715"/>
      <c r="H97" s="715"/>
      <c r="I97" s="715"/>
      <c r="J97" s="715"/>
      <c r="K97" s="715"/>
      <c r="L97" s="886"/>
      <c r="M97" s="129"/>
      <c r="N97" s="986" t="s">
        <v>512</v>
      </c>
      <c r="O97" s="987"/>
      <c r="P97" s="987"/>
      <c r="Q97" s="987"/>
      <c r="R97" s="987"/>
      <c r="S97" s="987"/>
      <c r="T97" s="987"/>
      <c r="U97" s="987"/>
      <c r="V97" s="987"/>
      <c r="W97" s="102"/>
      <c r="X97" s="155"/>
    </row>
    <row r="98" spans="1:24" s="156" customFormat="1" ht="23.25" customHeight="1" x14ac:dyDescent="0.15">
      <c r="A98" s="151"/>
      <c r="B98" s="129"/>
      <c r="C98" s="988" t="s">
        <v>170</v>
      </c>
      <c r="D98" s="989"/>
      <c r="E98" s="989"/>
      <c r="F98" s="989"/>
      <c r="G98" s="989"/>
      <c r="H98" s="989"/>
      <c r="I98" s="989"/>
      <c r="J98" s="989"/>
      <c r="K98" s="989"/>
      <c r="L98" s="990"/>
      <c r="M98" s="129"/>
      <c r="N98" s="153" t="s">
        <v>171</v>
      </c>
      <c r="O98" s="102"/>
      <c r="P98" s="154"/>
      <c r="Q98" s="154"/>
      <c r="R98" s="154"/>
      <c r="S98" s="154"/>
      <c r="T98" s="154"/>
      <c r="U98" s="154"/>
      <c r="V98" s="154"/>
      <c r="W98" s="102"/>
      <c r="X98" s="155"/>
    </row>
    <row r="99" spans="1:24" s="156" customFormat="1" ht="23.25" customHeight="1" x14ac:dyDescent="0.15">
      <c r="A99" s="151"/>
      <c r="B99" s="129"/>
      <c r="C99" s="885" t="s">
        <v>172</v>
      </c>
      <c r="D99" s="715"/>
      <c r="E99" s="715"/>
      <c r="F99" s="715"/>
      <c r="G99" s="715"/>
      <c r="H99" s="715"/>
      <c r="I99" s="715"/>
      <c r="J99" s="715"/>
      <c r="K99" s="715"/>
      <c r="L99" s="886"/>
      <c r="M99" s="129"/>
      <c r="N99" s="157" t="s">
        <v>173</v>
      </c>
      <c r="O99" s="153"/>
      <c r="P99" s="102"/>
      <c r="Q99" s="982"/>
      <c r="R99" s="983"/>
      <c r="S99" s="983"/>
      <c r="T99" s="983"/>
      <c r="U99" s="983"/>
      <c r="V99" s="984"/>
      <c r="W99" s="102"/>
      <c r="X99" s="155"/>
    </row>
    <row r="100" spans="1:24" s="156" customFormat="1" ht="27" customHeight="1" x14ac:dyDescent="0.15">
      <c r="A100" s="151"/>
      <c r="B100" s="129"/>
      <c r="C100" s="986" t="s">
        <v>511</v>
      </c>
      <c r="D100" s="987"/>
      <c r="E100" s="987"/>
      <c r="F100" s="987"/>
      <c r="G100" s="987"/>
      <c r="H100" s="987"/>
      <c r="I100" s="987"/>
      <c r="J100" s="987"/>
      <c r="K100" s="987"/>
      <c r="L100" s="987"/>
      <c r="M100" s="102"/>
      <c r="N100" s="158" t="s">
        <v>161</v>
      </c>
      <c r="O100" s="154"/>
      <c r="P100" s="154"/>
      <c r="Q100" s="154"/>
      <c r="R100" s="154"/>
      <c r="S100" s="154"/>
      <c r="T100" s="154"/>
      <c r="U100" s="154"/>
      <c r="V100" s="154"/>
      <c r="W100" s="154"/>
      <c r="X100" s="155"/>
    </row>
    <row r="101" spans="1:24" s="156" customFormat="1" ht="6" customHeight="1" x14ac:dyDescent="0.15">
      <c r="A101" s="151"/>
      <c r="B101" s="3"/>
      <c r="C101" s="79"/>
      <c r="D101" s="57"/>
      <c r="E101" s="57"/>
      <c r="F101" s="57"/>
      <c r="G101" s="57"/>
      <c r="H101" s="57"/>
      <c r="I101" s="57"/>
      <c r="J101" s="57"/>
      <c r="K101" s="57"/>
      <c r="L101" s="57"/>
      <c r="M101" s="57"/>
      <c r="N101" s="3"/>
      <c r="O101" s="110"/>
      <c r="P101" s="110"/>
      <c r="Q101" s="110"/>
      <c r="R101" s="110"/>
      <c r="S101" s="110"/>
      <c r="T101" s="110"/>
      <c r="U101" s="110"/>
      <c r="V101" s="110"/>
      <c r="W101" s="110"/>
      <c r="X101" s="155"/>
    </row>
    <row r="102" spans="1:24" ht="19.5" customHeight="1" x14ac:dyDescent="0.15">
      <c r="A102" s="161" t="s">
        <v>494</v>
      </c>
    </row>
    <row r="103" spans="1:24" s="57" customFormat="1" ht="19.5" customHeight="1" x14ac:dyDescent="0.15">
      <c r="A103" s="162" t="s">
        <v>174</v>
      </c>
      <c r="K103" s="57" t="s">
        <v>109</v>
      </c>
    </row>
    <row r="104" spans="1:24" ht="19.5" customHeight="1" x14ac:dyDescent="0.4">
      <c r="A104" s="8"/>
      <c r="B104" s="806" t="s">
        <v>536</v>
      </c>
      <c r="C104" s="806"/>
      <c r="D104" s="806"/>
      <c r="E104" s="943" t="s">
        <v>110</v>
      </c>
      <c r="F104" s="944"/>
      <c r="G104" s="944"/>
      <c r="H104" s="944"/>
      <c r="I104" s="944"/>
      <c r="J104" s="751"/>
      <c r="K104" s="998" t="s">
        <v>112</v>
      </c>
      <c r="L104" s="998"/>
      <c r="M104" s="998"/>
      <c r="N104" s="998"/>
      <c r="O104" s="998"/>
      <c r="P104" s="998"/>
      <c r="Q104" s="998"/>
      <c r="R104" s="998"/>
      <c r="S104" s="998"/>
      <c r="T104" s="998"/>
      <c r="U104" s="998"/>
      <c r="V104" s="998"/>
    </row>
    <row r="105" spans="1:24" s="2" customFormat="1" ht="23.25" customHeight="1" x14ac:dyDescent="0.15">
      <c r="A105" s="13"/>
      <c r="B105" s="806"/>
      <c r="C105" s="806"/>
      <c r="D105" s="806"/>
      <c r="E105" s="945"/>
      <c r="F105" s="946"/>
      <c r="G105" s="946"/>
      <c r="H105" s="946"/>
      <c r="I105" s="946"/>
      <c r="J105" s="752"/>
      <c r="K105" s="145" t="s">
        <v>113</v>
      </c>
      <c r="L105" s="145" t="s">
        <v>114</v>
      </c>
      <c r="M105" s="145" t="s">
        <v>115</v>
      </c>
      <c r="N105" s="145" t="s">
        <v>116</v>
      </c>
      <c r="O105" s="145" t="s">
        <v>117</v>
      </c>
      <c r="P105" s="145" t="s">
        <v>118</v>
      </c>
      <c r="Q105" s="145" t="s">
        <v>119</v>
      </c>
      <c r="R105" s="145" t="s">
        <v>120</v>
      </c>
      <c r="S105" s="145" t="s">
        <v>121</v>
      </c>
      <c r="T105" s="145" t="s">
        <v>122</v>
      </c>
      <c r="U105" s="145" t="s">
        <v>123</v>
      </c>
      <c r="V105" s="145" t="s">
        <v>124</v>
      </c>
    </row>
    <row r="106" spans="1:24" s="57" customFormat="1" ht="23.25" customHeight="1" x14ac:dyDescent="0.15">
      <c r="A106" s="81"/>
      <c r="B106" s="977" t="s">
        <v>175</v>
      </c>
      <c r="C106" s="1000" t="s">
        <v>176</v>
      </c>
      <c r="D106" s="1001"/>
      <c r="E106" s="1004" t="s">
        <v>177</v>
      </c>
      <c r="F106" s="1005"/>
      <c r="G106" s="1005"/>
      <c r="H106" s="1005"/>
      <c r="I106" s="1005"/>
      <c r="J106" s="1006"/>
      <c r="K106" s="359" t="s">
        <v>582</v>
      </c>
      <c r="L106" s="359"/>
      <c r="M106" s="359"/>
      <c r="N106" s="359"/>
      <c r="O106" s="359"/>
      <c r="P106" s="359"/>
      <c r="Q106" s="359"/>
      <c r="R106" s="360"/>
      <c r="S106" s="359"/>
      <c r="T106" s="359"/>
      <c r="U106" s="359"/>
      <c r="V106" s="359"/>
    </row>
    <row r="107" spans="1:24" s="57" customFormat="1" ht="23.25" customHeight="1" x14ac:dyDescent="0.15">
      <c r="A107" s="81"/>
      <c r="B107" s="999"/>
      <c r="C107" s="1002"/>
      <c r="D107" s="1003"/>
      <c r="E107" s="993" t="s">
        <v>178</v>
      </c>
      <c r="F107" s="1007"/>
      <c r="G107" s="1007"/>
      <c r="H107" s="1007"/>
      <c r="I107" s="1007"/>
      <c r="J107" s="1008"/>
      <c r="K107" s="359" t="s">
        <v>582</v>
      </c>
      <c r="L107" s="129"/>
      <c r="M107" s="129"/>
      <c r="N107" s="129"/>
      <c r="O107" s="129"/>
      <c r="P107" s="129"/>
      <c r="Q107" s="129"/>
      <c r="R107" s="358"/>
      <c r="S107" s="129"/>
      <c r="T107" s="129"/>
      <c r="U107" s="129"/>
      <c r="V107" s="129"/>
    </row>
    <row r="108" spans="1:24" s="57" customFormat="1" ht="23.25" customHeight="1" x14ac:dyDescent="0.15">
      <c r="A108" s="81"/>
      <c r="B108" s="999"/>
      <c r="C108" s="1002"/>
      <c r="D108" s="1003"/>
      <c r="E108" s="993" t="s">
        <v>179</v>
      </c>
      <c r="F108" s="1007"/>
      <c r="G108" s="1007"/>
      <c r="H108" s="1007"/>
      <c r="I108" s="1007"/>
      <c r="J108" s="1008"/>
      <c r="K108" s="359" t="s">
        <v>582</v>
      </c>
      <c r="L108" s="129"/>
      <c r="M108" s="129"/>
      <c r="N108" s="129"/>
      <c r="O108" s="129"/>
      <c r="P108" s="129"/>
      <c r="Q108" s="129"/>
      <c r="R108" s="358"/>
      <c r="S108" s="129"/>
      <c r="T108" s="129"/>
      <c r="U108" s="129"/>
      <c r="V108" s="129"/>
    </row>
    <row r="109" spans="1:24" s="57" customFormat="1" ht="23.25" customHeight="1" x14ac:dyDescent="0.15">
      <c r="A109" s="81"/>
      <c r="B109" s="999"/>
      <c r="C109" s="1002"/>
      <c r="D109" s="1003"/>
      <c r="E109" s="993" t="s">
        <v>180</v>
      </c>
      <c r="F109" s="1007"/>
      <c r="G109" s="1007"/>
      <c r="H109" s="1007"/>
      <c r="I109" s="1007"/>
      <c r="J109" s="1008"/>
      <c r="K109" s="359" t="s">
        <v>582</v>
      </c>
      <c r="L109" s="129"/>
      <c r="M109" s="129"/>
      <c r="N109" s="129"/>
      <c r="O109" s="129"/>
      <c r="P109" s="129"/>
      <c r="Q109" s="129"/>
      <c r="R109" s="358"/>
      <c r="S109" s="129"/>
      <c r="T109" s="129"/>
      <c r="U109" s="129"/>
      <c r="V109" s="129"/>
    </row>
    <row r="110" spans="1:24" s="57" customFormat="1" ht="23.25" customHeight="1" x14ac:dyDescent="0.15">
      <c r="A110" s="81"/>
      <c r="B110" s="999"/>
      <c r="C110" s="1002"/>
      <c r="D110" s="1003"/>
      <c r="E110" s="993" t="s">
        <v>181</v>
      </c>
      <c r="F110" s="1007"/>
      <c r="G110" s="1007"/>
      <c r="H110" s="1007"/>
      <c r="I110" s="1007"/>
      <c r="J110" s="1008"/>
      <c r="K110" s="359" t="s">
        <v>582</v>
      </c>
      <c r="L110" s="129"/>
      <c r="M110" s="129"/>
      <c r="N110" s="129"/>
      <c r="O110" s="129"/>
      <c r="P110" s="129"/>
      <c r="Q110" s="129"/>
      <c r="R110" s="358"/>
      <c r="S110" s="129"/>
      <c r="T110" s="129"/>
      <c r="U110" s="129"/>
      <c r="V110" s="129"/>
    </row>
    <row r="111" spans="1:24" s="57" customFormat="1" ht="33.75" customHeight="1" x14ac:dyDescent="0.15">
      <c r="A111" s="81"/>
      <c r="B111" s="999"/>
      <c r="C111" s="1009" t="s">
        <v>128</v>
      </c>
      <c r="D111" s="1010"/>
      <c r="E111" s="993" t="s">
        <v>182</v>
      </c>
      <c r="F111" s="1007"/>
      <c r="G111" s="1007"/>
      <c r="H111" s="1007"/>
      <c r="I111" s="1007"/>
      <c r="J111" s="1008"/>
      <c r="K111" s="981" t="s">
        <v>502</v>
      </c>
      <c r="L111" s="973"/>
      <c r="M111" s="973"/>
      <c r="N111" s="973"/>
      <c r="O111" s="973"/>
      <c r="P111" s="973"/>
      <c r="Q111" s="973"/>
      <c r="R111" s="973"/>
      <c r="S111" s="973"/>
      <c r="T111" s="973"/>
      <c r="U111" s="973"/>
      <c r="V111" s="974"/>
    </row>
    <row r="112" spans="1:24" s="57" customFormat="1" ht="23.25" customHeight="1" x14ac:dyDescent="0.15">
      <c r="A112" s="81"/>
      <c r="B112" s="999"/>
      <c r="C112" s="1011" t="s">
        <v>183</v>
      </c>
      <c r="D112" s="1012"/>
      <c r="E112" s="993" t="s">
        <v>184</v>
      </c>
      <c r="F112" s="1007"/>
      <c r="G112" s="1007"/>
      <c r="H112" s="1007"/>
      <c r="I112" s="1007"/>
      <c r="J112" s="1008"/>
      <c r="K112" s="1015" t="s">
        <v>185</v>
      </c>
      <c r="L112" s="1016"/>
      <c r="M112" s="1016"/>
      <c r="N112" s="1016"/>
      <c r="O112" s="1016"/>
      <c r="P112" s="1016"/>
      <c r="Q112" s="1016"/>
      <c r="R112" s="1016"/>
      <c r="S112" s="1016"/>
      <c r="T112" s="1016"/>
      <c r="U112" s="1016"/>
      <c r="V112" s="1017"/>
    </row>
    <row r="113" spans="1:25" s="57" customFormat="1" ht="23.25" customHeight="1" x14ac:dyDescent="0.15">
      <c r="A113" s="81"/>
      <c r="B113" s="999"/>
      <c r="C113" s="1013"/>
      <c r="D113" s="1014"/>
      <c r="E113" s="993" t="s">
        <v>186</v>
      </c>
      <c r="F113" s="1007"/>
      <c r="G113" s="1007"/>
      <c r="H113" s="1007"/>
      <c r="I113" s="1007"/>
      <c r="J113" s="1008"/>
      <c r="K113" s="1015" t="s">
        <v>185</v>
      </c>
      <c r="L113" s="1016"/>
      <c r="M113" s="1016"/>
      <c r="N113" s="1016"/>
      <c r="O113" s="1016"/>
      <c r="P113" s="1016"/>
      <c r="Q113" s="1016"/>
      <c r="R113" s="1016"/>
      <c r="S113" s="1016"/>
      <c r="T113" s="1016"/>
      <c r="U113" s="1016"/>
      <c r="V113" s="1017"/>
    </row>
    <row r="114" spans="1:25" s="57" customFormat="1" ht="23.25" customHeight="1" x14ac:dyDescent="0.15">
      <c r="A114" s="81"/>
      <c r="B114" s="999"/>
      <c r="C114" s="1013"/>
      <c r="D114" s="1014"/>
      <c r="E114" s="993" t="s">
        <v>187</v>
      </c>
      <c r="F114" s="1007"/>
      <c r="G114" s="1007"/>
      <c r="H114" s="1007"/>
      <c r="I114" s="1007"/>
      <c r="J114" s="1008"/>
      <c r="K114" s="1015" t="s">
        <v>185</v>
      </c>
      <c r="L114" s="1016"/>
      <c r="M114" s="1016"/>
      <c r="N114" s="1016"/>
      <c r="O114" s="1016"/>
      <c r="P114" s="1016"/>
      <c r="Q114" s="1016"/>
      <c r="R114" s="1016"/>
      <c r="S114" s="1016"/>
      <c r="T114" s="1016"/>
      <c r="U114" s="1016"/>
      <c r="V114" s="1017"/>
    </row>
    <row r="115" spans="1:25" s="57" customFormat="1" ht="23.25" customHeight="1" x14ac:dyDescent="0.15">
      <c r="A115" s="81"/>
      <c r="B115" s="999"/>
      <c r="C115" s="1013"/>
      <c r="D115" s="1014"/>
      <c r="E115" s="993" t="s">
        <v>188</v>
      </c>
      <c r="F115" s="1007"/>
      <c r="G115" s="1007"/>
      <c r="H115" s="1007"/>
      <c r="I115" s="1007"/>
      <c r="J115" s="1008"/>
      <c r="K115" s="1015" t="s">
        <v>185</v>
      </c>
      <c r="L115" s="1016"/>
      <c r="M115" s="1016"/>
      <c r="N115" s="1016"/>
      <c r="O115" s="1016"/>
      <c r="P115" s="1016"/>
      <c r="Q115" s="1016"/>
      <c r="R115" s="1016"/>
      <c r="S115" s="1016"/>
      <c r="T115" s="1016"/>
      <c r="U115" s="1016"/>
      <c r="V115" s="1017"/>
    </row>
    <row r="116" spans="1:25" s="57" customFormat="1" ht="24" customHeight="1" x14ac:dyDescent="0.15">
      <c r="A116" s="81"/>
      <c r="B116" s="1018" t="s">
        <v>189</v>
      </c>
      <c r="C116" s="1011" t="s">
        <v>190</v>
      </c>
      <c r="D116" s="1012"/>
      <c r="E116" s="1023" t="s">
        <v>191</v>
      </c>
      <c r="F116" s="1024"/>
      <c r="G116" s="1024"/>
      <c r="H116" s="1024"/>
      <c r="I116" s="1024"/>
      <c r="J116" s="1025"/>
      <c r="K116" s="129"/>
      <c r="L116" s="129" t="s">
        <v>582</v>
      </c>
      <c r="M116" s="129"/>
      <c r="N116" s="129"/>
      <c r="O116" s="129"/>
      <c r="P116" s="129"/>
      <c r="Q116" s="129"/>
      <c r="R116" s="129"/>
      <c r="S116" s="129"/>
      <c r="T116" s="129"/>
      <c r="U116" s="129"/>
      <c r="V116" s="129"/>
    </row>
    <row r="117" spans="1:25" s="57" customFormat="1" ht="27" customHeight="1" x14ac:dyDescent="0.15">
      <c r="A117" s="81"/>
      <c r="B117" s="1019"/>
      <c r="C117" s="1013"/>
      <c r="D117" s="1014"/>
      <c r="E117" s="1026" t="s">
        <v>192</v>
      </c>
      <c r="F117" s="1027"/>
      <c r="G117" s="1027"/>
      <c r="H117" s="1027"/>
      <c r="I117" s="1027"/>
      <c r="J117" s="1028"/>
      <c r="K117" s="129"/>
      <c r="L117" s="129" t="s">
        <v>582</v>
      </c>
      <c r="M117" s="129"/>
      <c r="N117" s="129"/>
      <c r="O117" s="129"/>
      <c r="P117" s="129"/>
      <c r="Q117" s="129"/>
      <c r="R117" s="129"/>
      <c r="S117" s="129"/>
      <c r="T117" s="129"/>
      <c r="U117" s="129"/>
      <c r="V117" s="129"/>
    </row>
    <row r="118" spans="1:25" s="57" customFormat="1" ht="35.25" customHeight="1" x14ac:dyDescent="0.15">
      <c r="A118" s="81"/>
      <c r="B118" s="1019"/>
      <c r="C118" s="1013"/>
      <c r="D118" s="1014"/>
      <c r="E118" s="1023" t="s">
        <v>193</v>
      </c>
      <c r="F118" s="1024"/>
      <c r="G118" s="1024"/>
      <c r="H118" s="1024"/>
      <c r="I118" s="1024"/>
      <c r="J118" s="1025"/>
      <c r="K118" s="129"/>
      <c r="L118" s="129" t="s">
        <v>582</v>
      </c>
      <c r="M118" s="129"/>
      <c r="N118" s="129"/>
      <c r="O118" s="129"/>
      <c r="P118" s="129"/>
      <c r="Q118" s="129"/>
      <c r="R118" s="129"/>
      <c r="S118" s="129"/>
      <c r="T118" s="129"/>
      <c r="U118" s="129"/>
      <c r="V118" s="129"/>
    </row>
    <row r="119" spans="1:25" s="57" customFormat="1" ht="35.25" customHeight="1" x14ac:dyDescent="0.15">
      <c r="A119" s="81"/>
      <c r="B119" s="1019"/>
      <c r="C119" s="1013"/>
      <c r="D119" s="1014"/>
      <c r="E119" s="1023" t="s">
        <v>194</v>
      </c>
      <c r="F119" s="1024"/>
      <c r="G119" s="1024"/>
      <c r="H119" s="1024"/>
      <c r="I119" s="1024"/>
      <c r="J119" s="1025"/>
      <c r="K119" s="129"/>
      <c r="L119" s="129"/>
      <c r="M119" s="129"/>
      <c r="N119" s="129"/>
      <c r="O119" s="129"/>
      <c r="P119" s="129"/>
      <c r="Q119" s="129"/>
      <c r="R119" s="129"/>
      <c r="S119" s="129"/>
      <c r="T119" s="129"/>
      <c r="U119" s="129"/>
      <c r="V119" s="129"/>
    </row>
    <row r="120" spans="1:25" s="57" customFormat="1" ht="23.25" customHeight="1" x14ac:dyDescent="0.15">
      <c r="A120" s="81"/>
      <c r="B120" s="1020"/>
      <c r="C120" s="1021"/>
      <c r="D120" s="1022"/>
      <c r="E120" s="1023" t="s">
        <v>195</v>
      </c>
      <c r="F120" s="1024"/>
      <c r="G120" s="1024"/>
      <c r="H120" s="1024"/>
      <c r="I120" s="1024"/>
      <c r="J120" s="1025"/>
      <c r="K120" s="129"/>
      <c r="L120" s="129"/>
      <c r="M120" s="129"/>
      <c r="N120" s="129"/>
      <c r="O120" s="129"/>
      <c r="P120" s="129"/>
      <c r="Q120" s="129"/>
      <c r="R120" s="129"/>
      <c r="S120" s="129"/>
      <c r="T120" s="129"/>
      <c r="U120" s="129"/>
      <c r="V120" s="129"/>
    </row>
    <row r="121" spans="1:25" ht="24" customHeight="1" x14ac:dyDescent="0.4">
      <c r="A121" s="8"/>
      <c r="B121" s="806" t="s">
        <v>536</v>
      </c>
      <c r="C121" s="806"/>
      <c r="D121" s="806"/>
      <c r="E121" s="943" t="s">
        <v>110</v>
      </c>
      <c r="F121" s="944"/>
      <c r="G121" s="944"/>
      <c r="H121" s="944"/>
      <c r="I121" s="944"/>
      <c r="J121" s="751"/>
      <c r="K121" s="998" t="s">
        <v>112</v>
      </c>
      <c r="L121" s="998"/>
      <c r="M121" s="998"/>
      <c r="N121" s="998"/>
      <c r="O121" s="998"/>
      <c r="P121" s="998"/>
      <c r="Q121" s="998"/>
      <c r="R121" s="998"/>
      <c r="S121" s="998"/>
      <c r="T121" s="998"/>
      <c r="U121" s="998"/>
      <c r="V121" s="998"/>
    </row>
    <row r="122" spans="1:25" s="2" customFormat="1" ht="23.25" customHeight="1" x14ac:dyDescent="0.15">
      <c r="A122" s="13"/>
      <c r="B122" s="806"/>
      <c r="C122" s="806"/>
      <c r="D122" s="806"/>
      <c r="E122" s="945"/>
      <c r="F122" s="946"/>
      <c r="G122" s="946"/>
      <c r="H122" s="946"/>
      <c r="I122" s="946"/>
      <c r="J122" s="752"/>
      <c r="K122" s="145" t="s">
        <v>113</v>
      </c>
      <c r="L122" s="145" t="s">
        <v>114</v>
      </c>
      <c r="M122" s="145" t="s">
        <v>115</v>
      </c>
      <c r="N122" s="145" t="s">
        <v>116</v>
      </c>
      <c r="O122" s="145" t="s">
        <v>117</v>
      </c>
      <c r="P122" s="145" t="s">
        <v>118</v>
      </c>
      <c r="Q122" s="145" t="s">
        <v>119</v>
      </c>
      <c r="R122" s="145" t="s">
        <v>120</v>
      </c>
      <c r="S122" s="145" t="s">
        <v>121</v>
      </c>
      <c r="T122" s="145" t="s">
        <v>122</v>
      </c>
      <c r="U122" s="145" t="s">
        <v>123</v>
      </c>
      <c r="V122" s="145" t="s">
        <v>124</v>
      </c>
    </row>
    <row r="123" spans="1:25" s="57" customFormat="1" ht="37.5" customHeight="1" x14ac:dyDescent="0.15">
      <c r="A123" s="81"/>
      <c r="B123" s="1018" t="s">
        <v>189</v>
      </c>
      <c r="C123" s="1011" t="s">
        <v>196</v>
      </c>
      <c r="D123" s="1012"/>
      <c r="E123" s="1031" t="s">
        <v>440</v>
      </c>
      <c r="F123" s="1032"/>
      <c r="G123" s="1032"/>
      <c r="H123" s="1032"/>
      <c r="I123" s="1032"/>
      <c r="J123" s="1033"/>
      <c r="K123" s="129"/>
      <c r="L123" s="129"/>
      <c r="M123" s="129"/>
      <c r="N123" s="129" t="s">
        <v>582</v>
      </c>
      <c r="O123" s="129"/>
      <c r="P123" s="129"/>
      <c r="Q123" s="129"/>
      <c r="R123" s="129"/>
      <c r="S123" s="129"/>
      <c r="T123" s="129"/>
      <c r="U123" s="129"/>
      <c r="V123" s="129"/>
    </row>
    <row r="124" spans="1:25" s="57" customFormat="1" ht="37.5" customHeight="1" x14ac:dyDescent="0.15">
      <c r="A124" s="81"/>
      <c r="B124" s="1019"/>
      <c r="C124" s="1013"/>
      <c r="D124" s="1014"/>
      <c r="E124" s="1031" t="s">
        <v>447</v>
      </c>
      <c r="F124" s="1032"/>
      <c r="G124" s="1032"/>
      <c r="H124" s="1032"/>
      <c r="I124" s="1032"/>
      <c r="J124" s="1033"/>
      <c r="K124" s="129"/>
      <c r="L124" s="129"/>
      <c r="M124" s="129"/>
      <c r="N124" s="129"/>
      <c r="O124" s="129"/>
      <c r="P124" s="129" t="s">
        <v>582</v>
      </c>
      <c r="Q124" s="129"/>
      <c r="R124" s="129"/>
      <c r="S124" s="129"/>
      <c r="T124" s="129"/>
      <c r="U124" s="129"/>
      <c r="V124" s="129"/>
    </row>
    <row r="125" spans="1:25" s="57" customFormat="1" ht="37.5" customHeight="1" x14ac:dyDescent="0.15">
      <c r="A125" s="81"/>
      <c r="B125" s="1019"/>
      <c r="C125" s="1013"/>
      <c r="D125" s="1014"/>
      <c r="E125" s="1031" t="s">
        <v>451</v>
      </c>
      <c r="F125" s="1032"/>
      <c r="G125" s="1032"/>
      <c r="H125" s="1032"/>
      <c r="I125" s="1032"/>
      <c r="J125" s="1033"/>
      <c r="K125" s="129"/>
      <c r="L125" s="129"/>
      <c r="M125" s="129"/>
      <c r="N125" s="129"/>
      <c r="O125" s="129" t="s">
        <v>582</v>
      </c>
      <c r="P125" s="129"/>
      <c r="Q125" s="129"/>
      <c r="R125" s="129"/>
      <c r="S125" s="129"/>
      <c r="T125" s="129"/>
      <c r="U125" s="129"/>
      <c r="V125" s="129"/>
    </row>
    <row r="126" spans="1:25" s="57" customFormat="1" ht="37.5" customHeight="1" x14ac:dyDescent="0.15">
      <c r="A126" s="81"/>
      <c r="B126" s="1019"/>
      <c r="C126" s="1013"/>
      <c r="D126" s="1014"/>
      <c r="E126" s="1031"/>
      <c r="F126" s="1032"/>
      <c r="G126" s="1032"/>
      <c r="H126" s="1032"/>
      <c r="I126" s="1032"/>
      <c r="J126" s="1033"/>
      <c r="K126" s="129"/>
      <c r="L126" s="129"/>
      <c r="M126" s="129"/>
      <c r="N126" s="129"/>
      <c r="O126" s="129"/>
      <c r="P126" s="129"/>
      <c r="Q126" s="129"/>
      <c r="R126" s="129"/>
      <c r="S126" s="129"/>
      <c r="T126" s="129"/>
      <c r="U126" s="129"/>
      <c r="V126" s="129"/>
    </row>
    <row r="127" spans="1:25" s="57" customFormat="1" ht="37.5" customHeight="1" x14ac:dyDescent="0.15">
      <c r="A127" s="81"/>
      <c r="B127" s="1019"/>
      <c r="C127" s="1013"/>
      <c r="D127" s="1014"/>
      <c r="E127" s="1031"/>
      <c r="F127" s="1032"/>
      <c r="G127" s="1032"/>
      <c r="H127" s="1032"/>
      <c r="I127" s="1032"/>
      <c r="J127" s="1033"/>
      <c r="K127" s="129"/>
      <c r="L127" s="129"/>
      <c r="M127" s="129"/>
      <c r="N127" s="129"/>
      <c r="O127" s="129"/>
      <c r="P127" s="129"/>
      <c r="Q127" s="129"/>
      <c r="R127" s="129"/>
      <c r="S127" s="129"/>
      <c r="T127" s="129"/>
      <c r="U127" s="129"/>
      <c r="V127" s="129"/>
    </row>
    <row r="128" spans="1:25" s="57" customFormat="1" ht="21" customHeight="1" x14ac:dyDescent="0.15">
      <c r="A128" s="81"/>
      <c r="B128" s="1019"/>
      <c r="C128" s="1021"/>
      <c r="D128" s="1022"/>
      <c r="E128" s="1036" t="s">
        <v>197</v>
      </c>
      <c r="F128" s="1037"/>
      <c r="G128" s="1037"/>
      <c r="H128" s="1037"/>
      <c r="I128" s="1037"/>
      <c r="J128" s="1037"/>
      <c r="K128" s="1037"/>
      <c r="L128" s="1037"/>
      <c r="M128" s="1037"/>
      <c r="N128" s="1037"/>
      <c r="O128" s="1037"/>
      <c r="P128" s="1037"/>
      <c r="Q128" s="1037"/>
      <c r="R128" s="1037"/>
      <c r="S128" s="1037"/>
      <c r="T128" s="1037"/>
      <c r="U128" s="1037"/>
      <c r="V128" s="1038"/>
      <c r="Y128" s="57" t="s">
        <v>198</v>
      </c>
    </row>
    <row r="129" spans="1:34" s="57" customFormat="1" ht="22.5" customHeight="1" x14ac:dyDescent="0.15">
      <c r="A129" s="81"/>
      <c r="B129" s="1020"/>
      <c r="C129" s="1029" t="s">
        <v>199</v>
      </c>
      <c r="D129" s="1029"/>
      <c r="E129" s="993" t="s">
        <v>200</v>
      </c>
      <c r="F129" s="1007"/>
      <c r="G129" s="1007"/>
      <c r="H129" s="1007"/>
      <c r="I129" s="1007"/>
      <c r="J129" s="1008"/>
      <c r="K129" s="129"/>
      <c r="L129" s="129"/>
      <c r="M129" s="129"/>
      <c r="N129" s="129"/>
      <c r="O129" s="129"/>
      <c r="P129" s="129"/>
      <c r="Q129" s="129"/>
      <c r="R129" s="129"/>
      <c r="S129" s="129"/>
      <c r="T129" s="129"/>
      <c r="U129" s="129"/>
      <c r="V129" s="129"/>
    </row>
    <row r="130" spans="1:34" s="57" customFormat="1" ht="31.5" customHeight="1" x14ac:dyDescent="0.15">
      <c r="A130" s="81"/>
      <c r="B130" s="79" t="s">
        <v>201</v>
      </c>
      <c r="C130" s="81"/>
      <c r="D130" s="93"/>
      <c r="E130" s="110"/>
      <c r="F130" s="110"/>
      <c r="G130" s="110"/>
      <c r="H130" s="110"/>
      <c r="I130" s="110"/>
      <c r="K130" s="79" t="s">
        <v>109</v>
      </c>
      <c r="X130" s="110"/>
      <c r="Z130" s="110"/>
      <c r="AA130" s="93"/>
      <c r="AB130" s="93"/>
    </row>
    <row r="131" spans="1:34" ht="21.75" customHeight="1" x14ac:dyDescent="0.15">
      <c r="A131" s="8"/>
      <c r="B131" s="806" t="s">
        <v>536</v>
      </c>
      <c r="C131" s="806"/>
      <c r="D131" s="1030" t="s">
        <v>110</v>
      </c>
      <c r="E131" s="944"/>
      <c r="F131" s="944"/>
      <c r="G131" s="944"/>
      <c r="H131" s="944"/>
      <c r="I131" s="944"/>
      <c r="J131" s="807" t="s">
        <v>112</v>
      </c>
      <c r="K131" s="957"/>
      <c r="L131" s="957"/>
      <c r="M131" s="957"/>
      <c r="N131" s="957"/>
      <c r="O131" s="957"/>
      <c r="P131" s="957"/>
      <c r="Q131" s="957"/>
      <c r="R131" s="957"/>
      <c r="S131" s="957"/>
      <c r="T131" s="957"/>
      <c r="U131" s="808"/>
      <c r="V131" s="1034" t="s">
        <v>202</v>
      </c>
    </row>
    <row r="132" spans="1:34" s="2" customFormat="1" ht="24.75" customHeight="1" x14ac:dyDescent="0.15">
      <c r="A132" s="13"/>
      <c r="B132" s="806"/>
      <c r="C132" s="806"/>
      <c r="D132" s="945"/>
      <c r="E132" s="946"/>
      <c r="F132" s="946"/>
      <c r="G132" s="946"/>
      <c r="H132" s="946"/>
      <c r="I132" s="946"/>
      <c r="J132" s="145" t="s">
        <v>113</v>
      </c>
      <c r="K132" s="145" t="s">
        <v>114</v>
      </c>
      <c r="L132" s="145" t="s">
        <v>115</v>
      </c>
      <c r="M132" s="145" t="s">
        <v>116</v>
      </c>
      <c r="N132" s="145" t="s">
        <v>117</v>
      </c>
      <c r="O132" s="145" t="s">
        <v>118</v>
      </c>
      <c r="P132" s="145" t="s">
        <v>119</v>
      </c>
      <c r="Q132" s="145" t="s">
        <v>120</v>
      </c>
      <c r="R132" s="145" t="s">
        <v>121</v>
      </c>
      <c r="S132" s="145" t="s">
        <v>122</v>
      </c>
      <c r="T132" s="145" t="s">
        <v>123</v>
      </c>
      <c r="U132" s="145" t="s">
        <v>124</v>
      </c>
      <c r="V132" s="1035"/>
    </row>
    <row r="133" spans="1:34" s="57" customFormat="1" ht="34.5" customHeight="1" x14ac:dyDescent="0.15">
      <c r="A133" s="81"/>
      <c r="B133" s="1050" t="s">
        <v>203</v>
      </c>
      <c r="C133" s="1051"/>
      <c r="D133" s="993" t="s">
        <v>456</v>
      </c>
      <c r="E133" s="1007"/>
      <c r="F133" s="1007"/>
      <c r="G133" s="1007"/>
      <c r="H133" s="1007"/>
      <c r="I133" s="1007"/>
      <c r="J133" s="408"/>
      <c r="K133" s="408" t="s">
        <v>582</v>
      </c>
      <c r="L133" s="408"/>
      <c r="M133" s="408"/>
      <c r="N133" s="408" t="s">
        <v>582</v>
      </c>
      <c r="O133" s="408"/>
      <c r="P133" s="408"/>
      <c r="Q133" s="408"/>
      <c r="R133" s="408"/>
      <c r="S133" s="408"/>
      <c r="T133" s="408"/>
      <c r="U133" s="409"/>
      <c r="V133" s="164"/>
    </row>
    <row r="134" spans="1:34" s="57" customFormat="1" ht="34.5" customHeight="1" x14ac:dyDescent="0.15">
      <c r="A134" s="81"/>
      <c r="B134" s="1052"/>
      <c r="C134" s="1053"/>
      <c r="D134" s="993" t="s">
        <v>552</v>
      </c>
      <c r="E134" s="1007"/>
      <c r="F134" s="1007"/>
      <c r="G134" s="1007"/>
      <c r="H134" s="1007"/>
      <c r="I134" s="1007"/>
      <c r="J134" s="408"/>
      <c r="K134" s="408"/>
      <c r="L134" s="408"/>
      <c r="M134" s="408"/>
      <c r="N134" s="408"/>
      <c r="O134" s="408" t="s">
        <v>582</v>
      </c>
      <c r="P134" s="408"/>
      <c r="Q134" s="408"/>
      <c r="R134" s="408"/>
      <c r="S134" s="408"/>
      <c r="T134" s="408"/>
      <c r="U134" s="409"/>
      <c r="V134" s="165"/>
    </row>
    <row r="135" spans="1:34" s="57" customFormat="1" ht="34.5" customHeight="1" x14ac:dyDescent="0.15">
      <c r="A135" s="81"/>
      <c r="B135" s="1052"/>
      <c r="C135" s="1053"/>
      <c r="D135" s="993" t="s">
        <v>464</v>
      </c>
      <c r="E135" s="1007"/>
      <c r="F135" s="1007"/>
      <c r="G135" s="1007"/>
      <c r="H135" s="1007"/>
      <c r="I135" s="1007"/>
      <c r="J135" s="408"/>
      <c r="K135" s="408" t="s">
        <v>582</v>
      </c>
      <c r="L135" s="408"/>
      <c r="M135" s="408"/>
      <c r="N135" s="408"/>
      <c r="O135" s="408"/>
      <c r="P135" s="408"/>
      <c r="Q135" s="408"/>
      <c r="R135" s="408"/>
      <c r="S135" s="408"/>
      <c r="T135" s="408"/>
      <c r="U135" s="409"/>
      <c r="V135" s="165"/>
    </row>
    <row r="136" spans="1:34" s="57" customFormat="1" ht="34.5" customHeight="1" x14ac:dyDescent="0.15">
      <c r="A136" s="81"/>
      <c r="B136" s="1052"/>
      <c r="C136" s="1053"/>
      <c r="D136" s="993"/>
      <c r="E136" s="1007"/>
      <c r="F136" s="1007"/>
      <c r="G136" s="1007"/>
      <c r="H136" s="1007"/>
      <c r="I136" s="1007"/>
      <c r="J136" s="408"/>
      <c r="K136" s="408"/>
      <c r="L136" s="408"/>
      <c r="M136" s="408"/>
      <c r="N136" s="408"/>
      <c r="O136" s="408"/>
      <c r="P136" s="408"/>
      <c r="Q136" s="408"/>
      <c r="R136" s="408"/>
      <c r="S136" s="408"/>
      <c r="T136" s="408"/>
      <c r="U136" s="409"/>
      <c r="V136" s="165"/>
    </row>
    <row r="137" spans="1:34" s="57" customFormat="1" ht="34.5" customHeight="1" x14ac:dyDescent="0.15">
      <c r="A137" s="81"/>
      <c r="B137" s="1054"/>
      <c r="C137" s="1055"/>
      <c r="D137" s="993"/>
      <c r="E137" s="1007"/>
      <c r="F137" s="1007"/>
      <c r="G137" s="1007"/>
      <c r="H137" s="1007"/>
      <c r="I137" s="1007"/>
      <c r="J137" s="408"/>
      <c r="K137" s="408"/>
      <c r="L137" s="408"/>
      <c r="M137" s="408"/>
      <c r="N137" s="408"/>
      <c r="O137" s="408"/>
      <c r="P137" s="408"/>
      <c r="Q137" s="408"/>
      <c r="R137" s="408"/>
      <c r="S137" s="408"/>
      <c r="T137" s="408"/>
      <c r="U137" s="409"/>
      <c r="V137" s="165"/>
    </row>
    <row r="138" spans="1:34" s="57" customFormat="1" ht="19.5" hidden="1" customHeight="1" x14ac:dyDescent="0.15">
      <c r="A138" s="81"/>
      <c r="B138" s="1039"/>
      <c r="C138" s="1040"/>
      <c r="D138" s="1041" t="s">
        <v>197</v>
      </c>
      <c r="E138" s="1041"/>
      <c r="F138" s="1041"/>
      <c r="G138" s="1041"/>
      <c r="H138" s="1041"/>
      <c r="I138" s="1041"/>
      <c r="J138" s="1041"/>
      <c r="K138" s="163"/>
      <c r="L138" s="163"/>
      <c r="M138" s="163"/>
      <c r="N138" s="163"/>
      <c r="O138" s="163"/>
      <c r="P138" s="163"/>
      <c r="Q138" s="163"/>
      <c r="R138" s="163"/>
      <c r="S138" s="163"/>
      <c r="T138" s="163"/>
      <c r="U138" s="163"/>
      <c r="V138" s="166"/>
      <c r="Y138" s="57" t="s">
        <v>198</v>
      </c>
    </row>
    <row r="139" spans="1:34" s="57" customFormat="1" ht="25.5" customHeight="1" x14ac:dyDescent="0.15">
      <c r="A139" s="81"/>
      <c r="B139" s="807"/>
      <c r="C139" s="957"/>
      <c r="D139" s="1042" t="s">
        <v>566</v>
      </c>
      <c r="E139" s="1043"/>
      <c r="F139" s="1043"/>
      <c r="G139" s="1043"/>
      <c r="H139" s="1043"/>
      <c r="I139" s="1044"/>
      <c r="J139" s="408"/>
      <c r="K139" s="408"/>
      <c r="L139" s="408"/>
      <c r="M139" s="408"/>
      <c r="N139" s="408" t="s">
        <v>582</v>
      </c>
      <c r="O139" s="408"/>
      <c r="P139" s="408"/>
      <c r="Q139" s="408"/>
      <c r="R139" s="408"/>
      <c r="S139" s="408"/>
      <c r="T139" s="408"/>
      <c r="U139" s="409"/>
      <c r="V139" s="165"/>
    </row>
    <row r="140" spans="1:34" s="57" customFormat="1" ht="60.75" customHeight="1" thickBot="1" x14ac:dyDescent="0.2">
      <c r="A140" s="81"/>
      <c r="B140" s="987" t="s">
        <v>546</v>
      </c>
      <c r="C140" s="987"/>
      <c r="D140" s="987"/>
      <c r="E140" s="987"/>
      <c r="F140" s="987"/>
      <c r="G140" s="987"/>
      <c r="H140" s="987"/>
      <c r="I140" s="987"/>
      <c r="J140" s="987"/>
      <c r="K140" s="987"/>
      <c r="L140" s="987"/>
      <c r="M140" s="987"/>
      <c r="N140" s="987"/>
      <c r="O140" s="987"/>
      <c r="P140" s="987"/>
      <c r="Q140" s="987"/>
      <c r="R140" s="987"/>
      <c r="S140" s="987"/>
      <c r="T140" s="987"/>
      <c r="U140" s="987"/>
      <c r="V140" s="987"/>
      <c r="W140" s="987"/>
    </row>
    <row r="141" spans="1:34" s="147" customFormat="1" ht="26.25" customHeight="1" x14ac:dyDescent="0.4">
      <c r="B141" s="167" t="s">
        <v>545</v>
      </c>
      <c r="C141" s="168"/>
      <c r="D141" s="168"/>
      <c r="E141" s="168"/>
      <c r="F141" s="168"/>
      <c r="G141" s="168"/>
      <c r="H141" s="168"/>
      <c r="I141" s="168"/>
      <c r="J141" s="168"/>
      <c r="K141" s="168"/>
      <c r="L141" s="168"/>
      <c r="M141" s="168"/>
      <c r="N141" s="168"/>
      <c r="O141" s="168"/>
      <c r="P141" s="168"/>
      <c r="Q141" s="168"/>
      <c r="R141" s="168"/>
      <c r="S141" s="168"/>
      <c r="T141" s="168"/>
      <c r="U141" s="168"/>
      <c r="V141" s="169"/>
      <c r="W141" s="170"/>
    </row>
    <row r="142" spans="1:34" s="177" customFormat="1" ht="26.25" customHeight="1" x14ac:dyDescent="0.15">
      <c r="A142" s="171"/>
      <c r="B142" s="1045" t="s">
        <v>204</v>
      </c>
      <c r="C142" s="1046"/>
      <c r="D142" s="1046"/>
      <c r="E142" s="1046"/>
      <c r="F142" s="1047"/>
      <c r="G142" s="172" t="s">
        <v>582</v>
      </c>
      <c r="H142" s="173" t="s">
        <v>205</v>
      </c>
      <c r="I142" s="174"/>
      <c r="J142" s="175"/>
      <c r="K142" s="175"/>
      <c r="L142" s="175"/>
      <c r="M142" s="176"/>
      <c r="N142" s="172"/>
      <c r="O142" s="1048" t="s">
        <v>206</v>
      </c>
      <c r="P142" s="1049"/>
      <c r="Q142" s="1049"/>
      <c r="R142" s="1049"/>
      <c r="S142" s="1049"/>
      <c r="T142" s="1049"/>
      <c r="V142" s="178"/>
      <c r="W142" s="93"/>
    </row>
    <row r="143" spans="1:34" s="177" customFormat="1" ht="26.25" customHeight="1" x14ac:dyDescent="0.4">
      <c r="A143" s="171"/>
      <c r="B143" s="1060" t="s">
        <v>207</v>
      </c>
      <c r="C143" s="1061"/>
      <c r="D143" s="1061"/>
      <c r="E143" s="1061"/>
      <c r="F143" s="1061"/>
      <c r="G143" s="1062" t="s">
        <v>334</v>
      </c>
      <c r="H143" s="1063"/>
      <c r="I143" s="1063"/>
      <c r="J143" s="1064"/>
      <c r="K143" s="1065" t="s">
        <v>547</v>
      </c>
      <c r="L143" s="1066"/>
      <c r="M143" s="1066"/>
      <c r="N143" s="1066"/>
      <c r="O143" s="1066"/>
      <c r="P143" s="1067"/>
      <c r="Q143" s="1062"/>
      <c r="R143" s="1063"/>
      <c r="S143" s="1063"/>
      <c r="T143" s="1063"/>
      <c r="U143" s="1063"/>
      <c r="V143" s="1068"/>
      <c r="W143" s="97"/>
      <c r="AC143" s="147"/>
      <c r="AD143" s="147"/>
      <c r="AE143" s="147"/>
      <c r="AF143" s="147"/>
      <c r="AG143" s="147"/>
      <c r="AH143" s="147"/>
    </row>
    <row r="144" spans="1:34" s="177" customFormat="1" ht="35.25" customHeight="1" thickBot="1" x14ac:dyDescent="0.2">
      <c r="A144" s="171"/>
      <c r="B144" s="179"/>
      <c r="C144" s="1069" t="s">
        <v>208</v>
      </c>
      <c r="D144" s="1069"/>
      <c r="E144" s="1069"/>
      <c r="F144" s="1069"/>
      <c r="G144" s="1069"/>
      <c r="H144" s="1069"/>
      <c r="I144" s="1069"/>
      <c r="J144" s="1069"/>
      <c r="K144" s="180"/>
      <c r="L144" s="180"/>
      <c r="M144" s="180"/>
      <c r="N144" s="180"/>
      <c r="O144" s="180"/>
      <c r="P144" s="180"/>
      <c r="Q144" s="180"/>
      <c r="R144" s="180"/>
      <c r="S144" s="180"/>
      <c r="T144" s="180"/>
      <c r="U144" s="180"/>
      <c r="V144" s="181"/>
      <c r="W144" s="182"/>
    </row>
    <row r="145" spans="1:23" s="177" customFormat="1" ht="24" customHeight="1" x14ac:dyDescent="0.15">
      <c r="A145" s="171"/>
      <c r="B145" s="19" t="s">
        <v>209</v>
      </c>
      <c r="C145" s="19"/>
      <c r="D145" s="19"/>
      <c r="E145" s="19"/>
      <c r="F145" s="19"/>
      <c r="H145" s="183"/>
      <c r="I145" s="153"/>
      <c r="J145" s="153"/>
      <c r="K145" s="153"/>
      <c r="L145" s="153"/>
      <c r="M145" s="153"/>
      <c r="N145" s="153"/>
      <c r="O145" s="184"/>
      <c r="P145" s="153"/>
      <c r="Q145" s="153"/>
      <c r="R145" s="153"/>
      <c r="S145" s="153"/>
      <c r="T145" s="153"/>
      <c r="U145" s="153"/>
      <c r="V145" s="153"/>
      <c r="W145" s="96"/>
    </row>
    <row r="146" spans="1:23" s="177" customFormat="1" ht="27" customHeight="1" x14ac:dyDescent="0.15">
      <c r="A146" s="171"/>
      <c r="B146" s="1070"/>
      <c r="C146" s="1071"/>
      <c r="D146" s="1071"/>
      <c r="E146" s="1071"/>
      <c r="F146" s="1071"/>
      <c r="G146" s="1071"/>
      <c r="H146" s="1071"/>
      <c r="I146" s="1071"/>
      <c r="J146" s="1071"/>
      <c r="K146" s="1071"/>
      <c r="L146" s="1071"/>
      <c r="M146" s="1071"/>
      <c r="N146" s="1071"/>
      <c r="O146" s="1071"/>
      <c r="P146" s="1071"/>
      <c r="Q146" s="1071"/>
      <c r="R146" s="1071"/>
      <c r="S146" s="1071"/>
      <c r="T146" s="1071"/>
      <c r="U146" s="1071"/>
      <c r="V146" s="1072"/>
      <c r="W146" s="96"/>
    </row>
    <row r="147" spans="1:23" s="177" customFormat="1" ht="9" customHeight="1" x14ac:dyDescent="0.15">
      <c r="A147" s="171"/>
      <c r="B147" s="153"/>
      <c r="C147" s="153"/>
      <c r="D147" s="153"/>
      <c r="E147" s="153"/>
      <c r="F147" s="153"/>
      <c r="G147" s="153"/>
      <c r="H147" s="153"/>
      <c r="I147" s="96"/>
      <c r="J147" s="19"/>
      <c r="K147" s="19"/>
      <c r="L147" s="19"/>
      <c r="M147" s="19"/>
      <c r="N147" s="19"/>
      <c r="O147" s="153"/>
      <c r="P147" s="153"/>
      <c r="Q147" s="153"/>
      <c r="R147" s="153"/>
      <c r="S147" s="153"/>
      <c r="T147" s="153"/>
      <c r="U147" s="153"/>
      <c r="V147" s="153"/>
      <c r="W147" s="96"/>
    </row>
    <row r="148" spans="1:23" s="147" customFormat="1" ht="24.75" customHeight="1" x14ac:dyDescent="0.4">
      <c r="A148" s="161" t="s">
        <v>495</v>
      </c>
      <c r="L148" s="185"/>
      <c r="M148" s="186"/>
      <c r="N148" s="186"/>
      <c r="O148" s="186"/>
      <c r="R148" s="186"/>
      <c r="S148" s="186"/>
    </row>
    <row r="149" spans="1:23" s="147" customFormat="1" ht="56.25" customHeight="1" x14ac:dyDescent="0.4">
      <c r="A149" s="29"/>
      <c r="B149" s="1056" t="s">
        <v>567</v>
      </c>
      <c r="C149" s="1056"/>
      <c r="D149" s="1056"/>
      <c r="E149" s="1056"/>
      <c r="F149" s="1056"/>
      <c r="G149" s="1056"/>
      <c r="H149" s="1056"/>
      <c r="I149" s="1056"/>
      <c r="J149" s="1056"/>
      <c r="K149" s="1056"/>
      <c r="L149" s="1056"/>
      <c r="M149" s="1056"/>
      <c r="N149" s="1056"/>
      <c r="O149" s="1056"/>
      <c r="P149" s="1056"/>
      <c r="Q149" s="1056"/>
      <c r="R149" s="1056"/>
      <c r="S149" s="1056"/>
      <c r="T149" s="1056"/>
      <c r="U149" s="1056"/>
      <c r="V149" s="187"/>
    </row>
    <row r="150" spans="1:23" s="57" customFormat="1" ht="21.75" customHeight="1" x14ac:dyDescent="0.15">
      <c r="B150" s="807" t="s">
        <v>210</v>
      </c>
      <c r="C150" s="957"/>
      <c r="D150" s="957"/>
      <c r="E150" s="957"/>
      <c r="F150" s="957"/>
      <c r="G150" s="957"/>
      <c r="H150" s="957"/>
      <c r="I150" s="957"/>
      <c r="J150" s="957"/>
      <c r="K150" s="957"/>
      <c r="L150" s="957"/>
      <c r="M150" s="808"/>
      <c r="N150" s="943" t="s">
        <v>211</v>
      </c>
      <c r="O150" s="944"/>
      <c r="P150" s="751"/>
      <c r="Q150" s="807" t="s">
        <v>212</v>
      </c>
      <c r="R150" s="957"/>
      <c r="S150" s="957"/>
      <c r="T150" s="957"/>
      <c r="U150" s="808"/>
    </row>
    <row r="151" spans="1:23" s="57" customFormat="1" ht="28.5" customHeight="1" x14ac:dyDescent="0.15">
      <c r="B151" s="807" t="s">
        <v>213</v>
      </c>
      <c r="C151" s="808"/>
      <c r="D151" s="807" t="s">
        <v>110</v>
      </c>
      <c r="E151" s="957"/>
      <c r="F151" s="957"/>
      <c r="G151" s="808"/>
      <c r="H151" s="807" t="s">
        <v>214</v>
      </c>
      <c r="I151" s="957"/>
      <c r="J151" s="957"/>
      <c r="K151" s="957"/>
      <c r="L151" s="957"/>
      <c r="M151" s="808"/>
      <c r="N151" s="1057" t="s">
        <v>215</v>
      </c>
      <c r="O151" s="1058"/>
      <c r="P151" s="1059"/>
      <c r="Q151" s="144" t="s">
        <v>216</v>
      </c>
      <c r="R151" s="144" t="s">
        <v>217</v>
      </c>
      <c r="S151" s="144" t="s">
        <v>218</v>
      </c>
      <c r="T151" s="144" t="s">
        <v>219</v>
      </c>
      <c r="U151" s="144" t="s">
        <v>220</v>
      </c>
    </row>
    <row r="152" spans="1:23" s="57" customFormat="1" ht="30.75" customHeight="1" x14ac:dyDescent="0.15">
      <c r="B152" s="1079" t="s">
        <v>314</v>
      </c>
      <c r="C152" s="1080"/>
      <c r="D152" s="1081" t="s">
        <v>470</v>
      </c>
      <c r="E152" s="1082"/>
      <c r="F152" s="1082"/>
      <c r="G152" s="1083"/>
      <c r="H152" s="1075" t="s">
        <v>1017</v>
      </c>
      <c r="I152" s="1076"/>
      <c r="J152" s="1076"/>
      <c r="K152" s="1076"/>
      <c r="L152" s="1076"/>
      <c r="M152" s="1077"/>
      <c r="N152" s="1078">
        <v>0.03</v>
      </c>
      <c r="O152" s="1078"/>
      <c r="P152" s="188" t="s">
        <v>1018</v>
      </c>
      <c r="Q152" s="129" t="s">
        <v>582</v>
      </c>
      <c r="R152" s="129" t="s">
        <v>582</v>
      </c>
      <c r="S152" s="129"/>
      <c r="T152" s="129"/>
      <c r="U152" s="129"/>
    </row>
    <row r="153" spans="1:23" s="57" customFormat="1" ht="30.75" customHeight="1" x14ac:dyDescent="0.15">
      <c r="B153" s="1073" t="s">
        <v>314</v>
      </c>
      <c r="C153" s="1074"/>
      <c r="D153" s="1075" t="s">
        <v>472</v>
      </c>
      <c r="E153" s="1076"/>
      <c r="F153" s="1076"/>
      <c r="G153" s="1077"/>
      <c r="H153" s="1075" t="s">
        <v>1019</v>
      </c>
      <c r="I153" s="1076"/>
      <c r="J153" s="1076"/>
      <c r="K153" s="1076"/>
      <c r="L153" s="1076"/>
      <c r="M153" s="1077"/>
      <c r="N153" s="1078">
        <v>0.24</v>
      </c>
      <c r="O153" s="1078"/>
      <c r="P153" s="643" t="s">
        <v>1018</v>
      </c>
      <c r="Q153" s="129"/>
      <c r="R153" s="129"/>
      <c r="S153" s="129" t="s">
        <v>582</v>
      </c>
      <c r="T153" s="129" t="s">
        <v>582</v>
      </c>
      <c r="U153" s="129" t="s">
        <v>582</v>
      </c>
    </row>
    <row r="154" spans="1:23" s="57" customFormat="1" ht="30.75" customHeight="1" x14ac:dyDescent="0.15">
      <c r="B154" s="1073" t="s">
        <v>326</v>
      </c>
      <c r="C154" s="1074"/>
      <c r="D154" s="1075" t="s">
        <v>474</v>
      </c>
      <c r="E154" s="1076"/>
      <c r="F154" s="1076"/>
      <c r="G154" s="1077"/>
      <c r="H154" s="1075" t="s">
        <v>1020</v>
      </c>
      <c r="I154" s="1076"/>
      <c r="J154" s="1076"/>
      <c r="K154" s="1076"/>
      <c r="L154" s="1076"/>
      <c r="M154" s="1077"/>
      <c r="N154" s="1078">
        <v>1.54</v>
      </c>
      <c r="O154" s="1078"/>
      <c r="P154" s="643" t="s">
        <v>1018</v>
      </c>
      <c r="Q154" s="129"/>
      <c r="R154" s="129" t="s">
        <v>582</v>
      </c>
      <c r="S154" s="129" t="s">
        <v>582</v>
      </c>
      <c r="T154" s="129"/>
      <c r="U154" s="129"/>
    </row>
    <row r="155" spans="1:23" s="57" customFormat="1" ht="30.75" customHeight="1" x14ac:dyDescent="0.15">
      <c r="B155" s="1073" t="s">
        <v>336</v>
      </c>
      <c r="C155" s="1074"/>
      <c r="D155" s="1075" t="s">
        <v>480</v>
      </c>
      <c r="E155" s="1076"/>
      <c r="F155" s="1076"/>
      <c r="G155" s="1077"/>
      <c r="H155" s="1075" t="s">
        <v>1021</v>
      </c>
      <c r="I155" s="1076"/>
      <c r="J155" s="1076"/>
      <c r="K155" s="1076"/>
      <c r="L155" s="1076"/>
      <c r="M155" s="1077"/>
      <c r="N155" s="1078">
        <v>3</v>
      </c>
      <c r="O155" s="1078"/>
      <c r="P155" s="643" t="s">
        <v>327</v>
      </c>
      <c r="Q155" s="129"/>
      <c r="R155" s="129" t="s">
        <v>582</v>
      </c>
      <c r="S155" s="129" t="s">
        <v>582</v>
      </c>
      <c r="T155" s="129" t="s">
        <v>582</v>
      </c>
      <c r="U155" s="129"/>
    </row>
    <row r="156" spans="1:23" s="57" customFormat="1" ht="30.75" customHeight="1" x14ac:dyDescent="0.15">
      <c r="B156" s="1088"/>
      <c r="C156" s="1089"/>
      <c r="D156" s="1084"/>
      <c r="E156" s="1085"/>
      <c r="F156" s="1085"/>
      <c r="G156" s="1086"/>
      <c r="H156" s="1084"/>
      <c r="I156" s="1085"/>
      <c r="J156" s="1085"/>
      <c r="K156" s="1085"/>
      <c r="L156" s="1085"/>
      <c r="M156" s="1086"/>
      <c r="N156" s="1090"/>
      <c r="O156" s="1090"/>
      <c r="P156" s="189"/>
      <c r="Q156" s="129"/>
      <c r="R156" s="129"/>
      <c r="S156" s="129"/>
      <c r="T156" s="129"/>
      <c r="U156" s="129"/>
    </row>
    <row r="157" spans="1:23" s="57" customFormat="1" ht="30.75" customHeight="1" x14ac:dyDescent="0.15">
      <c r="B157" s="1088"/>
      <c r="C157" s="1089"/>
      <c r="D157" s="1084"/>
      <c r="E157" s="1085"/>
      <c r="F157" s="1085"/>
      <c r="G157" s="1086"/>
      <c r="H157" s="1084"/>
      <c r="I157" s="1085"/>
      <c r="J157" s="1085"/>
      <c r="K157" s="1085"/>
      <c r="L157" s="1085"/>
      <c r="M157" s="1086"/>
      <c r="N157" s="1087"/>
      <c r="O157" s="1087"/>
      <c r="P157" s="189"/>
      <c r="Q157" s="129"/>
      <c r="R157" s="129"/>
      <c r="S157" s="129"/>
      <c r="T157" s="129"/>
      <c r="U157" s="129"/>
    </row>
    <row r="158" spans="1:23" s="57" customFormat="1" ht="30.75" customHeight="1" x14ac:dyDescent="0.15">
      <c r="B158" s="1088"/>
      <c r="C158" s="1089"/>
      <c r="D158" s="1084"/>
      <c r="E158" s="1085"/>
      <c r="F158" s="1085"/>
      <c r="G158" s="1086"/>
      <c r="H158" s="1084"/>
      <c r="I158" s="1085"/>
      <c r="J158" s="1085"/>
      <c r="K158" s="1085"/>
      <c r="L158" s="1085"/>
      <c r="M158" s="1086"/>
      <c r="N158" s="1087"/>
      <c r="O158" s="1087"/>
      <c r="P158" s="189"/>
      <c r="Q158" s="129"/>
      <c r="R158" s="129"/>
      <c r="S158" s="129"/>
      <c r="T158" s="129"/>
      <c r="U158" s="129"/>
    </row>
    <row r="159" spans="1:23" s="57" customFormat="1" ht="30.75" customHeight="1" x14ac:dyDescent="0.15">
      <c r="B159" s="1088"/>
      <c r="C159" s="1089"/>
      <c r="D159" s="1084"/>
      <c r="E159" s="1085"/>
      <c r="F159" s="1085"/>
      <c r="G159" s="1086"/>
      <c r="H159" s="1084"/>
      <c r="I159" s="1085"/>
      <c r="J159" s="1085"/>
      <c r="K159" s="1085"/>
      <c r="L159" s="1085"/>
      <c r="M159" s="1086"/>
      <c r="N159" s="1087"/>
      <c r="O159" s="1087"/>
      <c r="P159" s="189"/>
      <c r="Q159" s="129"/>
      <c r="R159" s="129"/>
      <c r="S159" s="129"/>
      <c r="T159" s="129"/>
      <c r="U159" s="129"/>
    </row>
    <row r="160" spans="1:23" s="57" customFormat="1" ht="30.75" customHeight="1" x14ac:dyDescent="0.15">
      <c r="B160" s="1088"/>
      <c r="C160" s="1089"/>
      <c r="D160" s="1084"/>
      <c r="E160" s="1085"/>
      <c r="F160" s="1085"/>
      <c r="G160" s="1086"/>
      <c r="H160" s="1084"/>
      <c r="I160" s="1085"/>
      <c r="J160" s="1085"/>
      <c r="K160" s="1085"/>
      <c r="L160" s="1085"/>
      <c r="M160" s="1086"/>
      <c r="N160" s="1087"/>
      <c r="O160" s="1087"/>
      <c r="P160" s="189"/>
      <c r="Q160" s="129"/>
      <c r="R160" s="129"/>
      <c r="S160" s="129"/>
      <c r="T160" s="129"/>
      <c r="U160" s="129"/>
    </row>
    <row r="161" spans="2:25" s="57" customFormat="1" ht="25.5" customHeight="1" x14ac:dyDescent="0.15">
      <c r="B161" s="1088"/>
      <c r="C161" s="1089"/>
      <c r="D161" s="1084"/>
      <c r="E161" s="1085"/>
      <c r="F161" s="1085"/>
      <c r="G161" s="1086"/>
      <c r="H161" s="1084"/>
      <c r="I161" s="1085"/>
      <c r="J161" s="1085"/>
      <c r="K161" s="1085"/>
      <c r="L161" s="1085"/>
      <c r="M161" s="1086"/>
      <c r="N161" s="1087"/>
      <c r="O161" s="1087"/>
      <c r="P161" s="189"/>
      <c r="Q161" s="129"/>
      <c r="R161" s="129"/>
      <c r="S161" s="129"/>
      <c r="T161" s="129"/>
      <c r="U161" s="129"/>
    </row>
    <row r="162" spans="2:25" s="57" customFormat="1" ht="25.5" customHeight="1" x14ac:dyDescent="0.15">
      <c r="B162" s="1088"/>
      <c r="C162" s="1089"/>
      <c r="D162" s="1084"/>
      <c r="E162" s="1085"/>
      <c r="F162" s="1085"/>
      <c r="G162" s="1086"/>
      <c r="H162" s="1084"/>
      <c r="I162" s="1085"/>
      <c r="J162" s="1085"/>
      <c r="K162" s="1085"/>
      <c r="L162" s="1085"/>
      <c r="M162" s="1086"/>
      <c r="N162" s="1087"/>
      <c r="O162" s="1087"/>
      <c r="P162" s="189"/>
      <c r="Q162" s="129"/>
      <c r="R162" s="129"/>
      <c r="S162" s="129"/>
      <c r="T162" s="129"/>
      <c r="U162" s="129"/>
    </row>
    <row r="163" spans="2:25" s="57" customFormat="1" ht="21.75" customHeight="1" x14ac:dyDescent="0.15">
      <c r="B163" s="1096"/>
      <c r="C163" s="1097"/>
      <c r="D163" s="1041" t="s">
        <v>197</v>
      </c>
      <c r="E163" s="1041"/>
      <c r="F163" s="1041"/>
      <c r="G163" s="1041"/>
      <c r="H163" s="1041"/>
      <c r="I163" s="1041"/>
      <c r="J163" s="1041"/>
      <c r="K163" s="1041"/>
      <c r="L163" s="1041"/>
      <c r="M163" s="1041"/>
      <c r="N163" s="1040"/>
      <c r="O163" s="1040"/>
      <c r="P163" s="163"/>
      <c r="Q163" s="163"/>
      <c r="R163" s="163"/>
      <c r="S163" s="163"/>
      <c r="T163" s="163"/>
      <c r="U163" s="190"/>
      <c r="Y163" s="57" t="s">
        <v>198</v>
      </c>
    </row>
    <row r="164" spans="2:25" s="57" customFormat="1" ht="12.75" customHeight="1" x14ac:dyDescent="0.15">
      <c r="B164" s="11"/>
      <c r="C164" s="11"/>
      <c r="D164" s="191"/>
      <c r="E164" s="191"/>
      <c r="F164" s="191"/>
      <c r="G164" s="191"/>
      <c r="H164" s="191"/>
      <c r="I164" s="191"/>
      <c r="J164" s="191"/>
      <c r="K164" s="191"/>
      <c r="L164" s="191"/>
      <c r="M164" s="191"/>
      <c r="N164" s="3"/>
      <c r="O164" s="3"/>
      <c r="P164" s="3"/>
      <c r="Q164" s="3"/>
      <c r="R164" s="3"/>
      <c r="S164" s="3"/>
      <c r="T164" s="3"/>
    </row>
    <row r="165" spans="2:25" s="57" customFormat="1" ht="26.25" customHeight="1" x14ac:dyDescent="0.15">
      <c r="B165" s="1092" t="s">
        <v>221</v>
      </c>
      <c r="C165" s="1092"/>
      <c r="D165" s="1092"/>
      <c r="E165" s="1092"/>
      <c r="F165" s="1092"/>
      <c r="G165" s="1092"/>
      <c r="H165" s="110"/>
      <c r="I165" s="129"/>
      <c r="J165" s="1093" t="s">
        <v>222</v>
      </c>
      <c r="K165" s="1094"/>
      <c r="L165" s="1095"/>
      <c r="M165" s="192"/>
      <c r="N165" s="193"/>
      <c r="O165" s="194" t="s">
        <v>223</v>
      </c>
      <c r="P165" s="195"/>
      <c r="Q165" s="195"/>
      <c r="R165" s="192"/>
      <c r="S165" s="1094" t="s">
        <v>224</v>
      </c>
      <c r="T165" s="1094"/>
      <c r="U165" s="1094"/>
      <c r="V165" s="1094"/>
      <c r="W165" s="1094"/>
    </row>
    <row r="166" spans="2:25" s="57" customFormat="1" ht="40.5" customHeight="1" x14ac:dyDescent="0.15">
      <c r="B166" s="867" t="s">
        <v>225</v>
      </c>
      <c r="C166" s="867"/>
      <c r="D166" s="867"/>
      <c r="E166" s="867"/>
      <c r="F166" s="867"/>
      <c r="G166" s="867"/>
      <c r="H166" s="867"/>
      <c r="I166" s="867"/>
      <c r="J166" s="867"/>
      <c r="K166" s="867"/>
      <c r="L166" s="867"/>
      <c r="M166" s="867"/>
      <c r="N166" s="867"/>
      <c r="O166" s="867"/>
      <c r="P166" s="867"/>
      <c r="Q166" s="867"/>
      <c r="R166" s="867"/>
      <c r="S166" s="867"/>
      <c r="T166" s="867"/>
      <c r="U166" s="867"/>
      <c r="V166" s="867"/>
      <c r="W166" s="196"/>
    </row>
    <row r="167" spans="2:25" s="57" customFormat="1" ht="13.5" customHeight="1" x14ac:dyDescent="0.15">
      <c r="B167" s="91"/>
      <c r="C167" s="91"/>
      <c r="D167" s="91"/>
      <c r="E167" s="91"/>
      <c r="F167" s="91"/>
      <c r="G167" s="91"/>
      <c r="H167" s="91"/>
      <c r="I167" s="91"/>
      <c r="J167" s="91"/>
      <c r="K167" s="91"/>
      <c r="L167" s="91"/>
      <c r="M167" s="91"/>
      <c r="N167" s="91"/>
      <c r="O167" s="91"/>
      <c r="P167" s="91"/>
      <c r="Q167" s="91"/>
      <c r="R167" s="91"/>
      <c r="S167" s="91"/>
      <c r="T167" s="91"/>
      <c r="U167" s="91"/>
      <c r="V167" s="91"/>
      <c r="W167" s="196"/>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G55 N142 K129:V129 J133:U137 J139:U139 K116:V120 I165 M165 R165 G142 K106:V110 M51 G53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115" zoomScaleNormal="100" zoomScaleSheetLayoutView="115" workbookViewId="0">
      <selection activeCell="S76" sqref="S76"/>
    </sheetView>
  </sheetViews>
  <sheetFormatPr defaultColWidth="8.625" defaultRowHeight="18" customHeight="1" x14ac:dyDescent="0.15"/>
  <cols>
    <col min="1" max="1" width="3.25" style="29" customWidth="1"/>
    <col min="2" max="2" width="4.625" style="29" customWidth="1"/>
    <col min="3" max="3" width="3.625" style="29" customWidth="1"/>
    <col min="4" max="4" width="4.375" style="29" customWidth="1"/>
    <col min="5" max="5" width="5.875" style="29" customWidth="1"/>
    <col min="6" max="6" width="4.375" style="29" customWidth="1"/>
    <col min="7" max="7" width="6.875" style="29" customWidth="1"/>
    <col min="8" max="8" width="6.75" style="29" customWidth="1"/>
    <col min="9" max="9" width="4.625" style="29" customWidth="1"/>
    <col min="10" max="11" width="4.125" style="29" customWidth="1"/>
    <col min="12" max="12" width="4.625" style="29" customWidth="1"/>
    <col min="13" max="15" width="4.125" style="29" customWidth="1"/>
    <col min="16" max="16" width="3" style="29" customWidth="1"/>
    <col min="17" max="18" width="4.125" style="29" customWidth="1"/>
    <col min="19" max="19" width="6.875" style="29" customWidth="1"/>
    <col min="20" max="20" width="3" style="29" customWidth="1"/>
    <col min="21" max="21" width="4.125" style="29" customWidth="1"/>
    <col min="22" max="22" width="3.375" style="29" customWidth="1"/>
    <col min="23" max="23" width="2.875" style="29" customWidth="1"/>
    <col min="24" max="24" width="4.125" style="29" customWidth="1"/>
    <col min="25" max="25" width="4.375" style="29" customWidth="1"/>
    <col min="26" max="28" width="4.25" style="29" customWidth="1"/>
    <col min="29" max="85" width="4.625" style="29" customWidth="1"/>
    <col min="86" max="16384" width="8.625" style="29"/>
  </cols>
  <sheetData>
    <row r="1" spans="1:81" ht="22.5" customHeight="1" x14ac:dyDescent="0.15">
      <c r="A1" s="197" t="s">
        <v>226</v>
      </c>
      <c r="B1"/>
      <c r="C1"/>
      <c r="D1"/>
      <c r="E1"/>
      <c r="F1"/>
      <c r="G1"/>
      <c r="H1"/>
      <c r="I1"/>
      <c r="J1"/>
      <c r="K1"/>
      <c r="L1"/>
      <c r="M1"/>
      <c r="N1"/>
      <c r="O1"/>
      <c r="P1"/>
      <c r="Q1"/>
      <c r="R1"/>
      <c r="S1"/>
      <c r="T1"/>
      <c r="U1"/>
      <c r="V1"/>
      <c r="W1"/>
    </row>
    <row r="2" spans="1:81" s="57" customFormat="1" ht="21" customHeight="1" x14ac:dyDescent="0.15">
      <c r="A2" s="81"/>
      <c r="B2" s="20" t="s">
        <v>538</v>
      </c>
      <c r="C2" s="92"/>
      <c r="D2" s="92"/>
      <c r="E2" s="92"/>
      <c r="F2" s="105"/>
      <c r="G2" s="105"/>
      <c r="H2" s="105"/>
      <c r="I2" s="94"/>
      <c r="J2" s="94"/>
      <c r="K2" s="94"/>
      <c r="L2" s="94"/>
      <c r="M2" s="81"/>
      <c r="N2" s="81"/>
      <c r="O2" s="198"/>
      <c r="P2" s="198"/>
      <c r="Q2" s="198"/>
      <c r="R2" s="198"/>
      <c r="S2" s="198"/>
      <c r="T2" s="198"/>
      <c r="U2" s="198"/>
      <c r="V2" s="81"/>
      <c r="W2" s="81"/>
    </row>
    <row r="3" spans="1:81" s="57" customFormat="1" ht="21" customHeight="1" x14ac:dyDescent="0.15">
      <c r="A3" s="81"/>
      <c r="B3" s="20" t="s">
        <v>227</v>
      </c>
      <c r="C3" s="92"/>
      <c r="D3" s="92"/>
      <c r="E3" s="92"/>
      <c r="F3" s="105"/>
      <c r="G3" s="105"/>
      <c r="H3" s="105"/>
      <c r="I3" s="94"/>
      <c r="J3" s="94"/>
      <c r="K3" s="94"/>
      <c r="L3" s="94"/>
      <c r="M3" s="81"/>
      <c r="N3" s="81"/>
      <c r="O3" s="198"/>
      <c r="P3" s="198"/>
      <c r="Q3" s="198"/>
      <c r="R3" s="198"/>
      <c r="S3" s="198"/>
      <c r="T3" s="198"/>
      <c r="U3" s="198"/>
      <c r="V3" s="81"/>
      <c r="W3" s="81"/>
    </row>
    <row r="4" spans="1:81" ht="21" customHeight="1" x14ac:dyDescent="0.15">
      <c r="A4" s="39" t="s">
        <v>228</v>
      </c>
      <c r="C4" s="84"/>
      <c r="D4" s="84"/>
      <c r="E4" s="84"/>
      <c r="G4" s="67"/>
      <c r="H4" s="67"/>
      <c r="I4" s="67"/>
      <c r="J4" s="67"/>
      <c r="K4" s="67"/>
      <c r="L4" s="67"/>
      <c r="R4" s="53"/>
    </row>
    <row r="5" spans="1:81" s="57" customFormat="1" ht="24.75" customHeight="1" x14ac:dyDescent="0.15">
      <c r="A5" s="13"/>
      <c r="B5" s="86" t="s">
        <v>64</v>
      </c>
      <c r="C5" s="1129" t="s">
        <v>65</v>
      </c>
      <c r="D5" s="1130"/>
      <c r="E5" s="1131"/>
      <c r="F5" s="757" t="s">
        <v>66</v>
      </c>
      <c r="G5" s="1128"/>
      <c r="H5" s="758"/>
      <c r="I5" s="757" t="s">
        <v>67</v>
      </c>
      <c r="J5" s="1128"/>
      <c r="K5" s="1128"/>
      <c r="L5" s="758"/>
      <c r="N5" s="1256" t="s">
        <v>229</v>
      </c>
      <c r="O5" s="1257"/>
      <c r="P5" s="1257"/>
      <c r="Q5" s="1257"/>
      <c r="R5" s="1257"/>
      <c r="S5" s="1257"/>
      <c r="T5" s="1257"/>
      <c r="U5" s="1257"/>
      <c r="V5" s="1257"/>
      <c r="W5" s="1258"/>
      <c r="Z5" s="199"/>
      <c r="AA5" s="200"/>
      <c r="AB5" s="200"/>
      <c r="AC5" s="200"/>
      <c r="AD5" s="200"/>
      <c r="AE5" s="201"/>
      <c r="AF5" s="201"/>
      <c r="AG5" s="201"/>
      <c r="AH5" s="201"/>
    </row>
    <row r="6" spans="1:81" s="57" customFormat="1" ht="12" customHeight="1" x14ac:dyDescent="0.15">
      <c r="A6" s="87"/>
      <c r="B6" s="834" t="s">
        <v>35</v>
      </c>
      <c r="C6" s="844"/>
      <c r="D6" s="844"/>
      <c r="E6" s="844"/>
      <c r="F6" s="837"/>
      <c r="G6" s="838"/>
      <c r="H6" s="88"/>
      <c r="I6" s="839">
        <f t="shared" ref="I6:I11" si="0">INT(C6*F6/10)</f>
        <v>0</v>
      </c>
      <c r="J6" s="839"/>
      <c r="K6" s="839"/>
      <c r="L6" s="839"/>
      <c r="N6" s="1259"/>
      <c r="O6" s="1260"/>
      <c r="P6" s="1260"/>
      <c r="Q6" s="1260"/>
      <c r="R6" s="1260"/>
      <c r="S6" s="1260"/>
      <c r="T6" s="1260"/>
      <c r="U6" s="1260"/>
      <c r="V6" s="1260"/>
      <c r="W6" s="1261"/>
      <c r="Z6" s="199"/>
      <c r="AA6" s="200"/>
      <c r="AB6" s="200"/>
      <c r="AC6" s="200"/>
      <c r="AD6" s="200"/>
      <c r="AE6" s="201"/>
      <c r="AF6" s="201"/>
      <c r="AG6" s="201"/>
      <c r="AH6" s="201"/>
    </row>
    <row r="7" spans="1:81" s="57" customFormat="1" ht="30" customHeight="1" x14ac:dyDescent="0.15">
      <c r="A7" s="87"/>
      <c r="B7" s="835"/>
      <c r="C7" s="1150">
        <v>100</v>
      </c>
      <c r="D7" s="1151"/>
      <c r="E7" s="1152"/>
      <c r="F7" s="879">
        <v>1000</v>
      </c>
      <c r="G7" s="880"/>
      <c r="H7" s="202" t="s">
        <v>69</v>
      </c>
      <c r="I7" s="921">
        <f t="shared" si="0"/>
        <v>10000</v>
      </c>
      <c r="J7" s="922"/>
      <c r="K7" s="922"/>
      <c r="L7" s="866"/>
      <c r="N7" s="1259"/>
      <c r="O7" s="1260"/>
      <c r="P7" s="1260"/>
      <c r="Q7" s="1260"/>
      <c r="R7" s="1260"/>
      <c r="S7" s="1260"/>
      <c r="T7" s="1260"/>
      <c r="U7" s="1260"/>
      <c r="V7" s="1260"/>
      <c r="W7" s="1261"/>
      <c r="Z7" s="203"/>
      <c r="AA7" s="203"/>
      <c r="AB7" s="203"/>
      <c r="AC7" s="203"/>
      <c r="AD7" s="203"/>
      <c r="AE7" s="203"/>
      <c r="AF7" s="203"/>
      <c r="AG7" s="203"/>
      <c r="AH7" s="203"/>
    </row>
    <row r="8" spans="1:81" s="57" customFormat="1" ht="12" customHeight="1" x14ac:dyDescent="0.15">
      <c r="A8" s="87"/>
      <c r="B8" s="834" t="s">
        <v>70</v>
      </c>
      <c r="C8" s="1166"/>
      <c r="D8" s="1166"/>
      <c r="E8" s="1166"/>
      <c r="F8" s="923"/>
      <c r="G8" s="924"/>
      <c r="H8" s="88"/>
      <c r="I8" s="839">
        <f t="shared" si="0"/>
        <v>0</v>
      </c>
      <c r="J8" s="839"/>
      <c r="K8" s="839"/>
      <c r="L8" s="839"/>
      <c r="N8" s="1259"/>
      <c r="O8" s="1260"/>
      <c r="P8" s="1260"/>
      <c r="Q8" s="1260"/>
      <c r="R8" s="1260"/>
      <c r="S8" s="1260"/>
      <c r="T8" s="1260"/>
      <c r="U8" s="1260"/>
      <c r="V8" s="1260"/>
      <c r="W8" s="1261"/>
      <c r="Z8" s="199"/>
      <c r="AA8" s="200"/>
      <c r="AB8" s="200"/>
      <c r="AC8" s="200"/>
      <c r="AD8" s="200"/>
      <c r="AE8" s="201"/>
      <c r="AF8" s="201"/>
      <c r="AG8" s="201"/>
      <c r="AH8" s="201"/>
    </row>
    <row r="9" spans="1:81" s="57" customFormat="1" ht="24.75" customHeight="1" x14ac:dyDescent="0.15">
      <c r="A9" s="87"/>
      <c r="B9" s="835"/>
      <c r="C9" s="1150">
        <v>50</v>
      </c>
      <c r="D9" s="1151"/>
      <c r="E9" s="1152"/>
      <c r="F9" s="879">
        <v>600</v>
      </c>
      <c r="G9" s="880"/>
      <c r="H9" s="202" t="s">
        <v>69</v>
      </c>
      <c r="I9" s="921">
        <f t="shared" si="0"/>
        <v>3000</v>
      </c>
      <c r="J9" s="922"/>
      <c r="K9" s="922"/>
      <c r="L9" s="866"/>
      <c r="N9" s="1259"/>
      <c r="O9" s="1260"/>
      <c r="P9" s="1260"/>
      <c r="Q9" s="1260"/>
      <c r="R9" s="1260"/>
      <c r="S9" s="1260"/>
      <c r="T9" s="1260"/>
      <c r="U9" s="1260"/>
      <c r="V9" s="1260"/>
      <c r="W9" s="1261"/>
      <c r="Z9" s="203"/>
      <c r="AA9" s="203"/>
      <c r="AB9" s="203"/>
      <c r="AC9" s="203"/>
      <c r="AD9" s="203"/>
      <c r="AE9" s="203"/>
      <c r="AF9" s="203"/>
      <c r="AG9" s="203"/>
      <c r="AH9" s="203"/>
      <c r="CC9" s="57">
        <v>0</v>
      </c>
    </row>
    <row r="10" spans="1:81" s="57" customFormat="1" ht="12" customHeight="1" x14ac:dyDescent="0.15">
      <c r="A10" s="87"/>
      <c r="B10" s="834" t="s">
        <v>72</v>
      </c>
      <c r="C10" s="1166"/>
      <c r="D10" s="1166"/>
      <c r="E10" s="1166"/>
      <c r="F10" s="923"/>
      <c r="G10" s="924"/>
      <c r="H10" s="88"/>
      <c r="I10" s="839">
        <f t="shared" si="0"/>
        <v>0</v>
      </c>
      <c r="J10" s="839"/>
      <c r="K10" s="839"/>
      <c r="L10" s="839"/>
      <c r="N10" s="1259"/>
      <c r="O10" s="1260"/>
      <c r="P10" s="1260"/>
      <c r="Q10" s="1260"/>
      <c r="R10" s="1260"/>
      <c r="S10" s="1260"/>
      <c r="T10" s="1260"/>
      <c r="U10" s="1260"/>
      <c r="V10" s="1260"/>
      <c r="W10" s="1261"/>
      <c r="Z10" s="203"/>
      <c r="AA10" s="203"/>
      <c r="AB10" s="203"/>
      <c r="AC10" s="203"/>
      <c r="AD10" s="203"/>
      <c r="AE10" s="203"/>
      <c r="AF10" s="203"/>
      <c r="AG10" s="203"/>
      <c r="AH10" s="203"/>
    </row>
    <row r="11" spans="1:81" s="57" customFormat="1" ht="24.75" customHeight="1" thickBot="1" x14ac:dyDescent="0.2">
      <c r="A11" s="81"/>
      <c r="B11" s="853"/>
      <c r="C11" s="1222">
        <v>10</v>
      </c>
      <c r="D11" s="1223"/>
      <c r="E11" s="1224"/>
      <c r="F11" s="938">
        <v>80</v>
      </c>
      <c r="G11" s="939"/>
      <c r="H11" s="204" t="s">
        <v>69</v>
      </c>
      <c r="I11" s="1225">
        <f t="shared" si="0"/>
        <v>80</v>
      </c>
      <c r="J11" s="1226"/>
      <c r="K11" s="1226"/>
      <c r="L11" s="1227"/>
      <c r="N11" s="1262"/>
      <c r="O11" s="1263"/>
      <c r="P11" s="1263"/>
      <c r="Q11" s="1263"/>
      <c r="R11" s="1263"/>
      <c r="S11" s="1263"/>
      <c r="T11" s="1263"/>
      <c r="U11" s="1263"/>
      <c r="V11" s="1263"/>
      <c r="W11" s="1264"/>
      <c r="Z11" s="203"/>
      <c r="AA11" s="203"/>
      <c r="AB11" s="203"/>
      <c r="AC11" s="203"/>
      <c r="AD11" s="203"/>
      <c r="AE11" s="203"/>
      <c r="AF11" s="203"/>
      <c r="AG11" s="203"/>
      <c r="AH11" s="203"/>
    </row>
    <row r="12" spans="1:81" s="57" customFormat="1" ht="12" customHeight="1" thickTop="1" x14ac:dyDescent="0.15">
      <c r="A12" s="81"/>
      <c r="B12" s="1180" t="s">
        <v>75</v>
      </c>
      <c r="C12" s="1181">
        <f>INT(SUM(C6,C8,C10))</f>
        <v>0</v>
      </c>
      <c r="D12" s="1182"/>
      <c r="E12" s="1182"/>
      <c r="F12" s="1219"/>
      <c r="G12" s="1220"/>
      <c r="H12" s="1221"/>
      <c r="I12" s="1191">
        <f>SUM(I6,I8,I10)</f>
        <v>0</v>
      </c>
      <c r="J12" s="1191"/>
      <c r="K12" s="1191"/>
      <c r="L12" s="1192"/>
      <c r="N12" s="203"/>
      <c r="O12" s="203"/>
      <c r="P12" s="203"/>
      <c r="Q12" s="203"/>
      <c r="R12" s="203"/>
      <c r="S12" s="203"/>
      <c r="T12" s="203"/>
      <c r="U12" s="203"/>
      <c r="V12" s="203"/>
      <c r="W12" s="81"/>
      <c r="Z12" s="203"/>
      <c r="AA12" s="203"/>
      <c r="AB12" s="203"/>
      <c r="AC12" s="203"/>
      <c r="AD12" s="203"/>
      <c r="AE12" s="203"/>
      <c r="AF12" s="203"/>
      <c r="AG12" s="203"/>
      <c r="AH12" s="203"/>
    </row>
    <row r="13" spans="1:81" s="57" customFormat="1" ht="27" customHeight="1" x14ac:dyDescent="0.15">
      <c r="A13" s="81"/>
      <c r="B13" s="835"/>
      <c r="C13" s="1193">
        <f>INT(SUM(C7,C9,C11))</f>
        <v>160</v>
      </c>
      <c r="D13" s="1194"/>
      <c r="E13" s="1195"/>
      <c r="F13" s="1187"/>
      <c r="G13" s="1188"/>
      <c r="H13" s="1189"/>
      <c r="I13" s="921">
        <f>SUM(I7,I9,I11)</f>
        <v>13080</v>
      </c>
      <c r="J13" s="922"/>
      <c r="K13" s="922"/>
      <c r="L13" s="866"/>
      <c r="N13" s="203"/>
      <c r="O13" s="203"/>
      <c r="P13" s="203"/>
      <c r="Q13" s="203"/>
      <c r="R13" s="203"/>
      <c r="S13" s="203"/>
      <c r="T13" s="203"/>
      <c r="U13" s="203"/>
      <c r="V13" s="203"/>
      <c r="Z13" s="203"/>
      <c r="AA13" s="203"/>
      <c r="AB13" s="203"/>
      <c r="AC13" s="203"/>
      <c r="AD13" s="203"/>
      <c r="AE13" s="203"/>
      <c r="AF13" s="203"/>
      <c r="AG13" s="203"/>
      <c r="AH13" s="203"/>
    </row>
    <row r="14" spans="1:81" s="57" customFormat="1" ht="11.25" customHeight="1" x14ac:dyDescent="0.15">
      <c r="A14" s="81"/>
      <c r="B14" s="11"/>
      <c r="C14" s="205"/>
      <c r="D14" s="205"/>
      <c r="E14" s="205"/>
      <c r="F14" s="105"/>
      <c r="G14" s="105"/>
      <c r="H14" s="105"/>
      <c r="I14" s="94"/>
      <c r="J14" s="94"/>
      <c r="K14" s="94"/>
      <c r="L14" s="94"/>
    </row>
    <row r="15" spans="1:81" s="57" customFormat="1" ht="23.25" customHeight="1" x14ac:dyDescent="0.15">
      <c r="A15" s="81"/>
      <c r="B15" s="807" t="s">
        <v>230</v>
      </c>
      <c r="C15" s="957"/>
      <c r="D15" s="808"/>
      <c r="E15" s="807" t="s">
        <v>231</v>
      </c>
      <c r="F15" s="957"/>
      <c r="G15" s="957"/>
      <c r="H15" s="957"/>
      <c r="I15" s="957"/>
      <c r="J15" s="957"/>
      <c r="K15" s="957"/>
      <c r="L15" s="808"/>
      <c r="N15" s="206"/>
      <c r="O15" s="206"/>
      <c r="P15" s="206"/>
      <c r="Q15" s="206"/>
      <c r="R15" s="206"/>
      <c r="S15" s="206"/>
      <c r="T15" s="206"/>
      <c r="U15" s="206"/>
      <c r="V15" s="206"/>
    </row>
    <row r="16" spans="1:81" s="57" customFormat="1" ht="23.25" customHeight="1" x14ac:dyDescent="0.15">
      <c r="A16" s="81"/>
      <c r="B16" s="1246">
        <v>0</v>
      </c>
      <c r="C16" s="1247"/>
      <c r="D16" s="1248"/>
      <c r="E16" s="1249" t="s">
        <v>1022</v>
      </c>
      <c r="F16" s="1250"/>
      <c r="G16" s="1250"/>
      <c r="H16" s="1250"/>
      <c r="I16" s="1250"/>
      <c r="J16" s="1250"/>
      <c r="K16" s="1250"/>
      <c r="L16" s="1251"/>
      <c r="N16" s="206"/>
      <c r="O16" s="206"/>
      <c r="P16" s="206"/>
      <c r="Q16" s="206"/>
      <c r="R16" s="206"/>
      <c r="S16" s="206"/>
      <c r="T16" s="206"/>
      <c r="U16" s="206"/>
      <c r="V16" s="206"/>
    </row>
    <row r="17" spans="1:35" s="57" customFormat="1" ht="16.5" customHeight="1" x14ac:dyDescent="0.15">
      <c r="A17" s="81"/>
      <c r="B17" s="11"/>
      <c r="C17" s="205"/>
      <c r="D17" s="205"/>
      <c r="E17" s="205"/>
      <c r="F17" s="105"/>
      <c r="G17" s="105"/>
      <c r="H17" s="105"/>
      <c r="I17" s="94"/>
      <c r="J17" s="94"/>
      <c r="K17" s="94"/>
      <c r="L17" s="94"/>
      <c r="N17" s="155"/>
      <c r="O17" s="155"/>
      <c r="P17" s="155"/>
      <c r="Q17" s="155"/>
      <c r="R17" s="155"/>
      <c r="S17" s="155"/>
      <c r="T17" s="155"/>
      <c r="U17" s="155"/>
      <c r="V17" s="155"/>
    </row>
    <row r="18" spans="1:35" ht="18.75" customHeight="1" x14ac:dyDescent="0.15">
      <c r="A18" s="39" t="s">
        <v>232</v>
      </c>
      <c r="C18" s="67"/>
      <c r="D18" s="67"/>
      <c r="E18" s="67"/>
      <c r="G18" s="67"/>
      <c r="H18" s="67"/>
      <c r="I18" s="67"/>
      <c r="J18" s="67"/>
      <c r="K18" s="67"/>
      <c r="L18" s="67"/>
    </row>
    <row r="19" spans="1:35" ht="16.5" customHeight="1" x14ac:dyDescent="0.15">
      <c r="A19" s="83"/>
      <c r="B19" s="207" t="s">
        <v>233</v>
      </c>
      <c r="C19" s="67"/>
      <c r="D19" s="67"/>
      <c r="E19" s="67"/>
      <c r="G19" s="67"/>
      <c r="H19" s="67"/>
      <c r="I19" s="67"/>
      <c r="J19" s="67"/>
      <c r="K19" s="67"/>
      <c r="L19" s="67"/>
    </row>
    <row r="20" spans="1:35" ht="18.75" customHeight="1" x14ac:dyDescent="0.15">
      <c r="A20" s="83"/>
      <c r="B20" s="403" t="s">
        <v>553</v>
      </c>
      <c r="C20" s="67"/>
      <c r="D20" s="67"/>
      <c r="E20" s="67"/>
      <c r="G20" s="67"/>
      <c r="H20" s="67"/>
      <c r="I20" s="67"/>
      <c r="J20" s="67"/>
      <c r="K20" s="67"/>
      <c r="L20" s="67"/>
      <c r="Q20" s="404" t="s">
        <v>554</v>
      </c>
    </row>
    <row r="21" spans="1:35" ht="21.75" customHeight="1" x14ac:dyDescent="0.15">
      <c r="A21" s="83"/>
      <c r="B21" s="1252" t="s">
        <v>234</v>
      </c>
      <c r="C21" s="1253"/>
      <c r="D21" s="1253"/>
      <c r="E21" s="1253"/>
      <c r="F21" s="1253"/>
      <c r="G21" s="1253"/>
      <c r="H21" s="1253"/>
      <c r="I21" s="1253"/>
      <c r="J21" s="1253"/>
      <c r="K21" s="1254"/>
      <c r="L21" s="1255" t="s">
        <v>568</v>
      </c>
      <c r="M21" s="1255"/>
      <c r="N21" s="1255"/>
      <c r="O21" s="1255"/>
      <c r="P21" s="1255"/>
      <c r="Q21" s="1245" t="s">
        <v>569</v>
      </c>
      <c r="R21" s="1245"/>
      <c r="S21" s="1245"/>
      <c r="T21" s="1245"/>
      <c r="U21" s="1245"/>
    </row>
    <row r="22" spans="1:35" ht="21.75" customHeight="1" x14ac:dyDescent="0.15">
      <c r="A22" s="83"/>
      <c r="B22" s="1237" t="s">
        <v>235</v>
      </c>
      <c r="C22" s="1238"/>
      <c r="D22" s="1238"/>
      <c r="E22" s="1238"/>
      <c r="F22" s="1238"/>
      <c r="G22" s="1238"/>
      <c r="H22" s="1238"/>
      <c r="I22" s="1238"/>
      <c r="J22" s="1238"/>
      <c r="K22" s="1239"/>
      <c r="L22" s="1240"/>
      <c r="M22" s="1240"/>
      <c r="N22" s="1240"/>
      <c r="O22" s="1240"/>
      <c r="P22" s="1240"/>
      <c r="Q22" s="1240"/>
      <c r="R22" s="1240"/>
      <c r="S22" s="1240"/>
      <c r="T22" s="1240"/>
      <c r="U22" s="1240"/>
    </row>
    <row r="23" spans="1:35" ht="21.75" customHeight="1" x14ac:dyDescent="0.15">
      <c r="A23" s="83"/>
      <c r="B23" s="1237" t="s">
        <v>555</v>
      </c>
      <c r="C23" s="1238"/>
      <c r="D23" s="1238"/>
      <c r="E23" s="1238"/>
      <c r="F23" s="1238"/>
      <c r="G23" s="1238"/>
      <c r="H23" s="1238"/>
      <c r="I23" s="1238"/>
      <c r="J23" s="1238"/>
      <c r="K23" s="1239"/>
      <c r="L23" s="1240" t="s">
        <v>582</v>
      </c>
      <c r="M23" s="1240"/>
      <c r="N23" s="1240"/>
      <c r="O23" s="1240"/>
      <c r="P23" s="1240"/>
      <c r="Q23" s="1240"/>
      <c r="R23" s="1240"/>
      <c r="S23" s="1240"/>
      <c r="T23" s="1240"/>
      <c r="U23" s="1240"/>
    </row>
    <row r="24" spans="1:35" ht="21.75" customHeight="1" x14ac:dyDescent="0.15">
      <c r="A24" s="83"/>
      <c r="B24" s="1237" t="s">
        <v>236</v>
      </c>
      <c r="C24" s="1238"/>
      <c r="D24" s="1238"/>
      <c r="E24" s="1238"/>
      <c r="F24" s="1238"/>
      <c r="G24" s="1238"/>
      <c r="H24" s="1238"/>
      <c r="I24" s="1238"/>
      <c r="J24" s="1238"/>
      <c r="K24" s="1239"/>
      <c r="L24" s="1240" t="s">
        <v>582</v>
      </c>
      <c r="M24" s="1240"/>
      <c r="N24" s="1240"/>
      <c r="O24" s="1240"/>
      <c r="P24" s="1240"/>
      <c r="Q24" s="1240" t="s">
        <v>582</v>
      </c>
      <c r="R24" s="1240"/>
      <c r="S24" s="1240"/>
      <c r="T24" s="1240"/>
      <c r="U24" s="1240"/>
    </row>
    <row r="25" spans="1:35" ht="21.75" customHeight="1" x14ac:dyDescent="0.15">
      <c r="A25" s="83"/>
      <c r="B25" s="1237" t="s">
        <v>237</v>
      </c>
      <c r="C25" s="1238"/>
      <c r="D25" s="1238"/>
      <c r="E25" s="1238"/>
      <c r="F25" s="1238"/>
      <c r="G25" s="1238"/>
      <c r="H25" s="1238"/>
      <c r="I25" s="1238"/>
      <c r="J25" s="1238"/>
      <c r="K25" s="1239"/>
      <c r="L25" s="1240"/>
      <c r="M25" s="1240"/>
      <c r="N25" s="1240"/>
      <c r="O25" s="1240"/>
      <c r="P25" s="1240"/>
      <c r="Q25" s="1240"/>
      <c r="R25" s="1240"/>
      <c r="S25" s="1240"/>
      <c r="T25" s="1240"/>
      <c r="U25" s="1240"/>
    </row>
    <row r="26" spans="1:35" ht="21.75" customHeight="1" x14ac:dyDescent="0.15">
      <c r="A26" s="83"/>
      <c r="B26" s="1237" t="s">
        <v>238</v>
      </c>
      <c r="C26" s="1238"/>
      <c r="D26" s="1238"/>
      <c r="E26" s="1238"/>
      <c r="F26" s="1238"/>
      <c r="G26" s="1238"/>
      <c r="H26" s="1238"/>
      <c r="I26" s="1238"/>
      <c r="J26" s="1238"/>
      <c r="K26" s="1239"/>
      <c r="L26" s="1240"/>
      <c r="M26" s="1240"/>
      <c r="N26" s="1240"/>
      <c r="O26" s="1240"/>
      <c r="P26" s="1240"/>
      <c r="Q26" s="1240"/>
      <c r="R26" s="1240"/>
      <c r="S26" s="1240"/>
      <c r="T26" s="1240"/>
      <c r="U26" s="1240"/>
    </row>
    <row r="27" spans="1:35" ht="21.75" customHeight="1" x14ac:dyDescent="0.15">
      <c r="A27" s="83"/>
      <c r="B27" s="1242" t="s">
        <v>489</v>
      </c>
      <c r="C27" s="1243"/>
      <c r="D27" s="1243"/>
      <c r="E27" s="1243"/>
      <c r="F27" s="1243"/>
      <c r="G27" s="1243"/>
      <c r="H27" s="1243"/>
      <c r="I27" s="1243"/>
      <c r="J27" s="1243"/>
      <c r="K27" s="1244"/>
      <c r="L27" s="1240"/>
      <c r="M27" s="1240"/>
      <c r="N27" s="1240"/>
      <c r="O27" s="1240"/>
      <c r="P27" s="1240"/>
      <c r="Q27" s="1240"/>
      <c r="R27" s="1240"/>
      <c r="S27" s="1240"/>
      <c r="T27" s="1240"/>
      <c r="U27" s="1240"/>
    </row>
    <row r="28" spans="1:35" ht="21.75" customHeight="1" x14ac:dyDescent="0.15">
      <c r="A28" s="83"/>
      <c r="B28" s="1237" t="s">
        <v>239</v>
      </c>
      <c r="C28" s="1238"/>
      <c r="D28" s="1238"/>
      <c r="E28" s="1238"/>
      <c r="F28" s="1238"/>
      <c r="G28" s="1238"/>
      <c r="H28" s="1238"/>
      <c r="I28" s="1238"/>
      <c r="J28" s="1238"/>
      <c r="K28" s="1239"/>
      <c r="L28" s="1240"/>
      <c r="M28" s="1240"/>
      <c r="N28" s="1240"/>
      <c r="O28" s="1240"/>
      <c r="P28" s="1240"/>
      <c r="Q28" s="1240"/>
      <c r="R28" s="1240"/>
      <c r="S28" s="1240"/>
      <c r="T28" s="1240"/>
      <c r="U28" s="1240"/>
    </row>
    <row r="29" spans="1:35" ht="21.75" customHeight="1" x14ac:dyDescent="0.15">
      <c r="A29" s="83"/>
      <c r="B29" s="1237" t="s">
        <v>240</v>
      </c>
      <c r="C29" s="1238"/>
      <c r="D29" s="1238"/>
      <c r="E29" s="1238"/>
      <c r="F29" s="1238"/>
      <c r="G29" s="1238"/>
      <c r="H29" s="1238"/>
      <c r="I29" s="1238"/>
      <c r="J29" s="1238"/>
      <c r="K29" s="1239"/>
      <c r="L29" s="1241"/>
      <c r="M29" s="1241"/>
      <c r="N29" s="1241"/>
      <c r="O29" s="1241"/>
      <c r="P29" s="1241"/>
      <c r="Q29" s="1241"/>
      <c r="R29" s="1241"/>
      <c r="S29" s="1241"/>
      <c r="T29" s="1241"/>
      <c r="U29" s="1241"/>
    </row>
    <row r="30" spans="1:35" ht="21.75" customHeight="1" x14ac:dyDescent="0.15">
      <c r="A30" s="83"/>
      <c r="L30" s="67"/>
    </row>
    <row r="31" spans="1:35" s="57" customFormat="1" ht="24.75" customHeight="1" x14ac:dyDescent="0.15">
      <c r="A31" s="13"/>
      <c r="B31" s="86" t="s">
        <v>64</v>
      </c>
      <c r="C31" s="1129" t="s">
        <v>65</v>
      </c>
      <c r="D31" s="1130"/>
      <c r="E31" s="1131"/>
      <c r="F31" s="757" t="s">
        <v>66</v>
      </c>
      <c r="G31" s="1128"/>
      <c r="H31" s="758"/>
      <c r="I31" s="757" t="s">
        <v>67</v>
      </c>
      <c r="J31" s="1128"/>
      <c r="K31" s="1128"/>
      <c r="L31" s="758"/>
      <c r="N31" s="1228" t="s">
        <v>570</v>
      </c>
      <c r="O31" s="1229"/>
      <c r="P31" s="1229"/>
      <c r="Q31" s="1229"/>
      <c r="R31" s="1229"/>
      <c r="S31" s="1229"/>
      <c r="T31" s="1229"/>
      <c r="U31" s="1229"/>
      <c r="V31" s="1229"/>
      <c r="W31" s="1230"/>
      <c r="Z31" s="200"/>
      <c r="AA31" s="200"/>
      <c r="AB31" s="200"/>
      <c r="AC31" s="200"/>
      <c r="AD31" s="200"/>
      <c r="AE31" s="200"/>
      <c r="AF31" s="200"/>
      <c r="AG31" s="200"/>
      <c r="AH31" s="200"/>
      <c r="AI31" s="200"/>
    </row>
    <row r="32" spans="1:35" s="57" customFormat="1" ht="12" customHeight="1" x14ac:dyDescent="0.15">
      <c r="A32" s="87"/>
      <c r="B32" s="834" t="s">
        <v>35</v>
      </c>
      <c r="C32" s="844"/>
      <c r="D32" s="844"/>
      <c r="E32" s="844"/>
      <c r="F32" s="837"/>
      <c r="G32" s="838"/>
      <c r="H32" s="88"/>
      <c r="I32" s="839">
        <f t="shared" ref="I32:I37" si="1">INT(C32*F32/10)</f>
        <v>0</v>
      </c>
      <c r="J32" s="839"/>
      <c r="K32" s="839"/>
      <c r="L32" s="839"/>
      <c r="N32" s="1231"/>
      <c r="O32" s="1232"/>
      <c r="P32" s="1232"/>
      <c r="Q32" s="1232"/>
      <c r="R32" s="1232"/>
      <c r="S32" s="1232"/>
      <c r="T32" s="1232"/>
      <c r="U32" s="1232"/>
      <c r="V32" s="1232"/>
      <c r="W32" s="1233"/>
      <c r="Z32" s="200"/>
      <c r="AA32" s="200"/>
      <c r="AB32" s="200"/>
      <c r="AC32" s="200"/>
      <c r="AD32" s="200"/>
      <c r="AE32" s="200"/>
      <c r="AF32" s="200"/>
      <c r="AG32" s="200"/>
      <c r="AH32" s="200"/>
      <c r="AI32" s="200"/>
    </row>
    <row r="33" spans="1:35" s="57" customFormat="1" ht="24.75" customHeight="1" x14ac:dyDescent="0.15">
      <c r="A33" s="87"/>
      <c r="B33" s="835"/>
      <c r="C33" s="1150">
        <v>10000</v>
      </c>
      <c r="D33" s="1151"/>
      <c r="E33" s="1152"/>
      <c r="F33" s="879">
        <v>400</v>
      </c>
      <c r="G33" s="880"/>
      <c r="H33" s="202" t="s">
        <v>69</v>
      </c>
      <c r="I33" s="921">
        <f t="shared" si="1"/>
        <v>400000</v>
      </c>
      <c r="J33" s="922"/>
      <c r="K33" s="922"/>
      <c r="L33" s="866"/>
      <c r="N33" s="1231"/>
      <c r="O33" s="1232"/>
      <c r="P33" s="1232"/>
      <c r="Q33" s="1232"/>
      <c r="R33" s="1232"/>
      <c r="S33" s="1232"/>
      <c r="T33" s="1232"/>
      <c r="U33" s="1232"/>
      <c r="V33" s="1232"/>
      <c r="W33" s="1233"/>
      <c r="Z33" s="200"/>
      <c r="AA33" s="200"/>
      <c r="AB33" s="200"/>
      <c r="AC33" s="200"/>
      <c r="AD33" s="200"/>
      <c r="AE33" s="200"/>
      <c r="AF33" s="200"/>
      <c r="AG33" s="200"/>
      <c r="AH33" s="200"/>
      <c r="AI33" s="200"/>
    </row>
    <row r="34" spans="1:35" s="57" customFormat="1" ht="12" customHeight="1" x14ac:dyDescent="0.15">
      <c r="A34" s="87"/>
      <c r="B34" s="834" t="s">
        <v>70</v>
      </c>
      <c r="C34" s="1166"/>
      <c r="D34" s="1166"/>
      <c r="E34" s="1166"/>
      <c r="F34" s="923"/>
      <c r="G34" s="924"/>
      <c r="H34" s="88"/>
      <c r="I34" s="839">
        <f t="shared" si="1"/>
        <v>0</v>
      </c>
      <c r="J34" s="839"/>
      <c r="K34" s="839"/>
      <c r="L34" s="839"/>
      <c r="N34" s="1231"/>
      <c r="O34" s="1232"/>
      <c r="P34" s="1232"/>
      <c r="Q34" s="1232"/>
      <c r="R34" s="1232"/>
      <c r="S34" s="1232"/>
      <c r="T34" s="1232"/>
      <c r="U34" s="1232"/>
      <c r="V34" s="1232"/>
      <c r="W34" s="1233"/>
      <c r="Z34" s="200"/>
      <c r="AA34" s="200"/>
      <c r="AB34" s="200"/>
      <c r="AC34" s="200"/>
      <c r="AD34" s="200"/>
      <c r="AE34" s="200"/>
      <c r="AF34" s="200"/>
      <c r="AG34" s="200"/>
      <c r="AH34" s="200"/>
      <c r="AI34" s="200"/>
    </row>
    <row r="35" spans="1:35" s="57" customFormat="1" ht="24.75" customHeight="1" x14ac:dyDescent="0.15">
      <c r="A35" s="87"/>
      <c r="B35" s="835"/>
      <c r="C35" s="1150">
        <v>1000</v>
      </c>
      <c r="D35" s="1151"/>
      <c r="E35" s="1152"/>
      <c r="F35" s="879">
        <v>240</v>
      </c>
      <c r="G35" s="880"/>
      <c r="H35" s="202" t="s">
        <v>69</v>
      </c>
      <c r="I35" s="921">
        <f t="shared" si="1"/>
        <v>24000</v>
      </c>
      <c r="J35" s="922"/>
      <c r="K35" s="922"/>
      <c r="L35" s="866"/>
      <c r="N35" s="1231"/>
      <c r="O35" s="1232"/>
      <c r="P35" s="1232"/>
      <c r="Q35" s="1232"/>
      <c r="R35" s="1232"/>
      <c r="S35" s="1232"/>
      <c r="T35" s="1232"/>
      <c r="U35" s="1232"/>
      <c r="V35" s="1232"/>
      <c r="W35" s="1233"/>
      <c r="Z35" s="200"/>
      <c r="AA35" s="200"/>
      <c r="AB35" s="200"/>
      <c r="AC35" s="200"/>
      <c r="AD35" s="200"/>
      <c r="AE35" s="200"/>
      <c r="AF35" s="200"/>
      <c r="AG35" s="200"/>
      <c r="AH35" s="200"/>
      <c r="AI35" s="200"/>
    </row>
    <row r="36" spans="1:35" s="57" customFormat="1" ht="12" customHeight="1" x14ac:dyDescent="0.15">
      <c r="A36" s="87"/>
      <c r="B36" s="834" t="s">
        <v>72</v>
      </c>
      <c r="C36" s="1166"/>
      <c r="D36" s="1166"/>
      <c r="E36" s="1166"/>
      <c r="F36" s="923"/>
      <c r="G36" s="924"/>
      <c r="H36" s="88"/>
      <c r="I36" s="839">
        <f t="shared" si="1"/>
        <v>0</v>
      </c>
      <c r="J36" s="839"/>
      <c r="K36" s="839"/>
      <c r="L36" s="839"/>
      <c r="N36" s="1231"/>
      <c r="O36" s="1232"/>
      <c r="P36" s="1232"/>
      <c r="Q36" s="1232"/>
      <c r="R36" s="1232"/>
      <c r="S36" s="1232"/>
      <c r="T36" s="1232"/>
      <c r="U36" s="1232"/>
      <c r="V36" s="1232"/>
      <c r="W36" s="1233"/>
      <c r="Z36" s="200"/>
      <c r="AA36" s="200"/>
      <c r="AB36" s="200"/>
      <c r="AC36" s="200"/>
      <c r="AD36" s="200"/>
      <c r="AE36" s="200"/>
      <c r="AF36" s="200"/>
      <c r="AG36" s="200"/>
      <c r="AH36" s="200"/>
      <c r="AI36" s="200"/>
    </row>
    <row r="37" spans="1:35" s="57" customFormat="1" ht="24.75" customHeight="1" thickBot="1" x14ac:dyDescent="0.2">
      <c r="A37" s="81"/>
      <c r="B37" s="853"/>
      <c r="C37" s="1222">
        <v>100</v>
      </c>
      <c r="D37" s="1223"/>
      <c r="E37" s="1224"/>
      <c r="F37" s="938">
        <v>40</v>
      </c>
      <c r="G37" s="939"/>
      <c r="H37" s="204" t="s">
        <v>69</v>
      </c>
      <c r="I37" s="1225">
        <f t="shared" si="1"/>
        <v>400</v>
      </c>
      <c r="J37" s="1226"/>
      <c r="K37" s="1226"/>
      <c r="L37" s="1227"/>
      <c r="N37" s="1234"/>
      <c r="O37" s="1235"/>
      <c r="P37" s="1235"/>
      <c r="Q37" s="1235"/>
      <c r="R37" s="1235"/>
      <c r="S37" s="1235"/>
      <c r="T37" s="1235"/>
      <c r="U37" s="1235"/>
      <c r="V37" s="1235"/>
      <c r="W37" s="1236"/>
      <c r="Z37" s="200"/>
      <c r="AA37" s="200"/>
      <c r="AB37" s="200"/>
      <c r="AC37" s="200"/>
      <c r="AD37" s="200"/>
      <c r="AE37" s="200"/>
      <c r="AF37" s="200"/>
      <c r="AG37" s="200"/>
      <c r="AH37" s="200"/>
      <c r="AI37" s="200"/>
    </row>
    <row r="38" spans="1:35" s="57" customFormat="1" ht="12" customHeight="1" thickTop="1" x14ac:dyDescent="0.15">
      <c r="A38" s="81"/>
      <c r="B38" s="1180" t="s">
        <v>75</v>
      </c>
      <c r="C38" s="1181">
        <f>INT(SUM(C32,C34,C36))</f>
        <v>0</v>
      </c>
      <c r="D38" s="1182"/>
      <c r="E38" s="1182"/>
      <c r="F38" s="1219"/>
      <c r="G38" s="1220"/>
      <c r="H38" s="1221"/>
      <c r="I38" s="1191">
        <f>SUM(I32,I34,I36)</f>
        <v>0</v>
      </c>
      <c r="J38" s="1191"/>
      <c r="K38" s="1191"/>
      <c r="L38" s="1192"/>
      <c r="N38" s="200"/>
      <c r="O38" s="200"/>
      <c r="P38" s="200"/>
      <c r="Q38" s="200"/>
      <c r="R38" s="200"/>
      <c r="S38" s="200"/>
      <c r="T38" s="200"/>
      <c r="U38" s="200"/>
      <c r="V38" s="200"/>
      <c r="W38" s="200"/>
      <c r="Z38" s="200"/>
      <c r="AA38" s="200"/>
      <c r="AB38" s="200"/>
      <c r="AC38" s="200"/>
      <c r="AD38" s="200"/>
      <c r="AE38" s="200"/>
      <c r="AF38" s="200"/>
      <c r="AG38" s="200"/>
      <c r="AH38" s="200"/>
      <c r="AI38" s="200"/>
    </row>
    <row r="39" spans="1:35" s="57" customFormat="1" ht="24.75" customHeight="1" x14ac:dyDescent="0.15">
      <c r="A39" s="81"/>
      <c r="B39" s="835"/>
      <c r="C39" s="1193">
        <f>INT(SUM(C33,C35,C37))</f>
        <v>11100</v>
      </c>
      <c r="D39" s="1194"/>
      <c r="E39" s="1195"/>
      <c r="F39" s="1187"/>
      <c r="G39" s="1188"/>
      <c r="H39" s="1189"/>
      <c r="I39" s="921">
        <f>SUM(I33,I35,I37)</f>
        <v>424400</v>
      </c>
      <c r="J39" s="922"/>
      <c r="K39" s="922"/>
      <c r="L39" s="866"/>
      <c r="N39" s="200"/>
      <c r="O39" s="200"/>
      <c r="P39" s="200"/>
      <c r="Q39" s="200"/>
      <c r="R39" s="200"/>
      <c r="S39" s="200"/>
      <c r="T39" s="200"/>
      <c r="U39" s="200"/>
      <c r="V39" s="200"/>
      <c r="W39" s="200"/>
      <c r="Z39" s="200"/>
      <c r="AA39" s="200"/>
      <c r="AB39" s="200"/>
      <c r="AC39" s="200"/>
      <c r="AD39" s="200"/>
      <c r="AE39" s="200"/>
      <c r="AF39" s="200"/>
      <c r="AG39" s="200"/>
      <c r="AH39" s="200"/>
      <c r="AI39" s="200"/>
    </row>
    <row r="40" spans="1:35" ht="28.5" customHeight="1" x14ac:dyDescent="0.15">
      <c r="B40" s="1216" t="s">
        <v>241</v>
      </c>
      <c r="C40" s="1216"/>
      <c r="D40" s="1216"/>
      <c r="E40" s="1216"/>
      <c r="F40" s="1216"/>
      <c r="G40" s="1216"/>
      <c r="H40" s="1216"/>
      <c r="I40" s="1216"/>
      <c r="J40" s="1216"/>
      <c r="K40" s="1216"/>
      <c r="L40" s="1216"/>
      <c r="N40" s="200"/>
      <c r="O40" s="200"/>
      <c r="P40" s="200"/>
      <c r="Q40" s="200"/>
      <c r="R40" s="200"/>
      <c r="S40" s="200"/>
      <c r="T40" s="200"/>
      <c r="U40" s="200"/>
      <c r="V40" s="200"/>
      <c r="W40" s="200"/>
      <c r="Z40" s="200"/>
      <c r="AA40" s="200"/>
      <c r="AB40" s="200"/>
      <c r="AC40" s="200"/>
      <c r="AD40" s="200"/>
      <c r="AE40" s="200"/>
      <c r="AF40" s="200"/>
      <c r="AG40" s="200"/>
      <c r="AH40" s="200"/>
      <c r="AI40" s="200"/>
    </row>
    <row r="41" spans="1:35" ht="11.25" customHeight="1" x14ac:dyDescent="0.15">
      <c r="B41" s="203"/>
      <c r="C41" s="203"/>
      <c r="D41" s="203"/>
      <c r="E41" s="203"/>
      <c r="F41" s="203"/>
      <c r="G41" s="203"/>
      <c r="H41" s="203"/>
      <c r="I41" s="203"/>
      <c r="J41" s="203"/>
      <c r="K41" s="203"/>
      <c r="L41" s="203"/>
      <c r="N41" s="200"/>
      <c r="O41" s="200"/>
      <c r="P41" s="200"/>
      <c r="Q41" s="200"/>
      <c r="R41" s="200"/>
      <c r="S41" s="200"/>
      <c r="T41" s="200"/>
      <c r="U41" s="200"/>
      <c r="V41" s="200"/>
      <c r="W41" s="200"/>
    </row>
    <row r="42" spans="1:35" ht="21" customHeight="1" x14ac:dyDescent="0.15">
      <c r="A42" s="1149" t="s">
        <v>242</v>
      </c>
      <c r="B42" s="1149"/>
      <c r="C42" s="1149"/>
      <c r="D42" s="1149"/>
      <c r="E42" s="1149"/>
      <c r="F42" s="1149"/>
      <c r="G42" s="1149"/>
      <c r="H42" s="1149"/>
      <c r="I42" s="1149"/>
      <c r="J42" s="1149"/>
      <c r="K42" s="1149"/>
      <c r="L42" s="1149"/>
      <c r="M42" s="1149"/>
      <c r="N42" s="1149"/>
      <c r="O42" s="1149"/>
      <c r="P42" s="1149"/>
      <c r="Q42" s="1149"/>
      <c r="R42" s="200"/>
      <c r="S42" s="200"/>
      <c r="T42" s="200"/>
      <c r="U42" s="200"/>
      <c r="V42" s="200"/>
      <c r="W42" s="200"/>
    </row>
    <row r="43" spans="1:35" ht="21" customHeight="1" x14ac:dyDescent="0.15">
      <c r="A43" s="83"/>
      <c r="B43" s="207" t="s">
        <v>243</v>
      </c>
      <c r="C43" s="67"/>
      <c r="D43" s="67"/>
      <c r="E43" s="67"/>
      <c r="G43" s="67"/>
      <c r="H43" s="67"/>
      <c r="I43" s="67"/>
      <c r="J43" s="67"/>
      <c r="K43" s="67"/>
      <c r="L43" s="67"/>
      <c r="P43" s="104"/>
      <c r="Q43" s="104"/>
      <c r="R43" s="104"/>
      <c r="S43" s="104"/>
      <c r="T43" s="104"/>
      <c r="U43" s="104"/>
      <c r="V43" s="104"/>
      <c r="W43" s="104"/>
    </row>
    <row r="44" spans="1:35" ht="21" customHeight="1" x14ac:dyDescent="0.15">
      <c r="A44" s="83"/>
      <c r="B44" s="102" t="s">
        <v>244</v>
      </c>
      <c r="C44" s="24"/>
      <c r="D44" s="24"/>
      <c r="E44" s="24"/>
      <c r="F44" s="208"/>
      <c r="G44" s="67"/>
      <c r="H44" s="67"/>
      <c r="I44" s="67"/>
      <c r="M44" s="1217" t="s">
        <v>582</v>
      </c>
      <c r="N44" s="1218"/>
      <c r="P44" s="340"/>
      <c r="Q44" s="340"/>
      <c r="R44" s="340"/>
      <c r="S44" s="340"/>
      <c r="T44" s="340"/>
      <c r="U44" s="340"/>
      <c r="V44" s="340"/>
      <c r="W44" s="104"/>
    </row>
    <row r="45" spans="1:35" ht="21" customHeight="1" x14ac:dyDescent="0.15">
      <c r="A45" s="83"/>
      <c r="B45" s="102" t="s">
        <v>245</v>
      </c>
      <c r="C45" s="20"/>
      <c r="D45" s="20"/>
      <c r="E45" s="20"/>
      <c r="F45" s="208"/>
      <c r="L45" s="13"/>
      <c r="M45" s="57"/>
      <c r="P45" s="341"/>
      <c r="Q45" s="341"/>
      <c r="R45" s="341"/>
      <c r="S45" s="341"/>
      <c r="T45" s="341"/>
      <c r="U45" s="341"/>
      <c r="V45" s="341"/>
      <c r="W45" s="91"/>
    </row>
    <row r="46" spans="1:35" ht="21" customHeight="1" x14ac:dyDescent="0.15">
      <c r="A46" s="83"/>
      <c r="B46" s="5" t="s">
        <v>246</v>
      </c>
      <c r="C46" s="57" t="s">
        <v>247</v>
      </c>
      <c r="D46" s="13"/>
      <c r="E46" s="13"/>
    </row>
    <row r="47" spans="1:35" s="57" customFormat="1" ht="21" customHeight="1" x14ac:dyDescent="0.15">
      <c r="A47" s="209"/>
      <c r="B47" s="210"/>
      <c r="E47" s="57" t="s">
        <v>248</v>
      </c>
      <c r="H47" s="57" t="s">
        <v>249</v>
      </c>
      <c r="I47" s="1214">
        <v>40</v>
      </c>
      <c r="J47" s="1215"/>
      <c r="K47" s="1203" t="s">
        <v>250</v>
      </c>
      <c r="L47" s="1204"/>
      <c r="M47" s="1198">
        <v>1</v>
      </c>
      <c r="N47" s="1199"/>
      <c r="O47" s="211" t="s">
        <v>251</v>
      </c>
      <c r="P47" s="1200">
        <f>I47+M47</f>
        <v>41</v>
      </c>
      <c r="Q47" s="1200"/>
      <c r="R47" s="1200"/>
      <c r="S47" s="1200"/>
      <c r="U47" s="341"/>
    </row>
    <row r="48" spans="1:35" s="57" customFormat="1" ht="21" customHeight="1" x14ac:dyDescent="0.15">
      <c r="A48" s="209"/>
      <c r="B48" s="210"/>
      <c r="E48" s="57" t="s">
        <v>252</v>
      </c>
      <c r="H48" s="57" t="s">
        <v>249</v>
      </c>
      <c r="I48" s="1214">
        <v>25</v>
      </c>
      <c r="J48" s="1215"/>
      <c r="K48" s="1203" t="s">
        <v>253</v>
      </c>
      <c r="L48" s="1204"/>
      <c r="M48" s="1198">
        <v>5</v>
      </c>
      <c r="N48" s="1199"/>
      <c r="O48" s="211" t="s">
        <v>254</v>
      </c>
      <c r="P48" s="1200">
        <f>I48+M48</f>
        <v>30</v>
      </c>
      <c r="Q48" s="1200"/>
      <c r="R48" s="1200"/>
      <c r="S48" s="1200"/>
      <c r="T48" s="81"/>
      <c r="U48" s="57" t="s">
        <v>255</v>
      </c>
      <c r="V48" s="81"/>
    </row>
    <row r="49" spans="1:35" ht="5.25" customHeight="1" x14ac:dyDescent="0.15">
      <c r="A49" s="83"/>
      <c r="B49" s="5"/>
      <c r="D49" s="57"/>
      <c r="H49" s="156"/>
      <c r="J49" s="53"/>
      <c r="K49" s="53"/>
      <c r="L49" s="212"/>
      <c r="M49" s="212"/>
      <c r="N49" s="53"/>
      <c r="O49" s="13"/>
      <c r="P49" s="53"/>
      <c r="S49" s="213"/>
      <c r="T49" s="213"/>
      <c r="U49" s="53"/>
      <c r="V49" s="81"/>
    </row>
    <row r="50" spans="1:35" s="57" customFormat="1" ht="21.75" customHeight="1" x14ac:dyDescent="0.15">
      <c r="A50" s="209"/>
      <c r="B50" s="210"/>
      <c r="E50" s="57" t="s">
        <v>75</v>
      </c>
      <c r="H50" s="57" t="s">
        <v>249</v>
      </c>
      <c r="I50" s="1201">
        <f>I47+I48</f>
        <v>65</v>
      </c>
      <c r="J50" s="1202"/>
      <c r="K50" s="1203" t="s">
        <v>253</v>
      </c>
      <c r="L50" s="1204"/>
      <c r="M50" s="1205">
        <f>M47+M48</f>
        <v>6</v>
      </c>
      <c r="N50" s="1206"/>
      <c r="O50" s="211" t="s">
        <v>254</v>
      </c>
      <c r="P50" s="1200">
        <f>I50+M50</f>
        <v>71</v>
      </c>
      <c r="Q50" s="1200"/>
      <c r="R50" s="1200"/>
      <c r="S50" s="1200"/>
      <c r="U50" s="57" t="s">
        <v>256</v>
      </c>
    </row>
    <row r="51" spans="1:35" ht="6" customHeight="1" x14ac:dyDescent="0.15">
      <c r="A51" s="83"/>
      <c r="B51" s="5"/>
      <c r="E51" s="57"/>
      <c r="H51" s="156"/>
      <c r="I51" s="212"/>
      <c r="J51" s="212"/>
      <c r="L51" s="13"/>
      <c r="M51" s="53"/>
      <c r="N51" s="213"/>
      <c r="O51" s="213"/>
      <c r="R51" s="57"/>
      <c r="U51" s="341"/>
    </row>
    <row r="52" spans="1:35" s="57" customFormat="1" ht="21.75" customHeight="1" x14ac:dyDescent="0.15">
      <c r="A52" s="209"/>
      <c r="B52" s="210" t="s">
        <v>257</v>
      </c>
      <c r="C52" s="352" t="s">
        <v>258</v>
      </c>
      <c r="D52" s="353"/>
      <c r="E52" s="353"/>
      <c r="F52" s="353"/>
      <c r="G52" s="1212">
        <f>IFERROR(P48/P50,"%")</f>
        <v>0.42253521126760563</v>
      </c>
      <c r="H52" s="1213"/>
      <c r="J52" s="211" t="s">
        <v>259</v>
      </c>
      <c r="K52" s="214"/>
      <c r="L52" s="214"/>
      <c r="N52" s="13"/>
      <c r="R52" s="215"/>
      <c r="S52" s="215"/>
      <c r="T52" s="353"/>
      <c r="U52" s="353"/>
    </row>
    <row r="53" spans="1:35" s="57" customFormat="1" ht="18.75" customHeight="1" x14ac:dyDescent="0.15">
      <c r="A53" s="209"/>
      <c r="B53" s="102" t="s">
        <v>503</v>
      </c>
      <c r="C53" s="20"/>
      <c r="D53" s="20"/>
      <c r="E53" s="20"/>
      <c r="F53" s="102"/>
      <c r="G53" s="102"/>
      <c r="H53" s="102"/>
      <c r="I53" s="102"/>
      <c r="J53" s="102"/>
      <c r="K53" s="102"/>
      <c r="L53" s="102"/>
      <c r="M53" s="102"/>
      <c r="N53" s="102"/>
      <c r="O53" s="102"/>
    </row>
    <row r="54" spans="1:35" s="57" customFormat="1" ht="21.75" customHeight="1" x14ac:dyDescent="0.15">
      <c r="A54" s="209"/>
      <c r="C54" s="1209" t="s">
        <v>516</v>
      </c>
      <c r="D54" s="1210"/>
      <c r="E54" s="1201">
        <f>I50</f>
        <v>65</v>
      </c>
      <c r="F54" s="1202"/>
      <c r="G54" s="1162" t="s">
        <v>260</v>
      </c>
      <c r="H54" s="1163"/>
      <c r="I54" s="1163"/>
      <c r="J54" s="1163"/>
      <c r="K54" s="1163"/>
      <c r="L54" s="1163"/>
      <c r="M54" s="1163"/>
      <c r="N54" s="1163"/>
      <c r="O54" s="1163"/>
      <c r="P54" s="1163"/>
      <c r="Q54" s="1214">
        <v>41</v>
      </c>
      <c r="R54" s="1215"/>
      <c r="Y54" s="216"/>
    </row>
    <row r="55" spans="1:35" s="57" customFormat="1" ht="21.75" customHeight="1" x14ac:dyDescent="0.15">
      <c r="A55" s="209"/>
      <c r="C55" s="102" t="s">
        <v>261</v>
      </c>
      <c r="D55" s="1196" t="s">
        <v>262</v>
      </c>
      <c r="E55" s="1196"/>
      <c r="F55" s="1196"/>
      <c r="G55" s="1196"/>
      <c r="H55" s="1196"/>
      <c r="I55" s="1196"/>
      <c r="J55" s="1197"/>
      <c r="K55" s="1207">
        <f>E54+Q54</f>
        <v>106</v>
      </c>
      <c r="L55" s="1207"/>
      <c r="M55" s="1208" t="s">
        <v>263</v>
      </c>
      <c r="N55" s="1209"/>
      <c r="O55" s="1209"/>
      <c r="P55" s="1209"/>
      <c r="Q55" s="1210"/>
      <c r="R55" s="1201">
        <f>ROUNDUP(K55*0.8,0)</f>
        <v>85</v>
      </c>
      <c r="S55" s="1202"/>
      <c r="T55" s="102" t="s">
        <v>264</v>
      </c>
    </row>
    <row r="56" spans="1:35" s="57" customFormat="1" ht="21.75" customHeight="1" x14ac:dyDescent="0.15">
      <c r="A56" s="209"/>
      <c r="B56" s="217"/>
      <c r="C56" s="19" t="s">
        <v>265</v>
      </c>
      <c r="D56" s="102"/>
      <c r="E56" s="102"/>
      <c r="F56" s="218"/>
      <c r="G56" s="102"/>
      <c r="H56" s="102"/>
      <c r="I56" s="102"/>
      <c r="J56" s="102"/>
      <c r="K56" s="102"/>
      <c r="L56" s="102"/>
      <c r="M56" s="102"/>
      <c r="N56" s="102"/>
      <c r="O56" s="102"/>
      <c r="P56" s="102"/>
      <c r="Q56" s="102"/>
      <c r="R56" s="102"/>
      <c r="S56" s="102"/>
      <c r="T56" s="102"/>
      <c r="U56" s="102"/>
      <c r="V56" s="102"/>
    </row>
    <row r="57" spans="1:35" s="57" customFormat="1" ht="18.75" customHeight="1" x14ac:dyDescent="0.15">
      <c r="A57" s="209"/>
      <c r="B57" s="102" t="s">
        <v>504</v>
      </c>
      <c r="C57" s="20"/>
      <c r="D57" s="20"/>
      <c r="E57" s="20"/>
      <c r="F57" s="102"/>
      <c r="G57" s="102"/>
      <c r="H57" s="361">
        <v>0</v>
      </c>
      <c r="I57" s="1211" t="s">
        <v>514</v>
      </c>
      <c r="J57" s="1211"/>
      <c r="K57" s="1211"/>
      <c r="L57" s="1211"/>
      <c r="M57" s="1211"/>
      <c r="N57" s="1211"/>
      <c r="O57" s="1211"/>
      <c r="P57" s="1211"/>
      <c r="Q57" s="1211"/>
      <c r="R57" s="1211"/>
      <c r="S57" s="1211"/>
      <c r="T57" s="1211"/>
      <c r="U57" s="1211"/>
      <c r="V57" s="1211"/>
    </row>
    <row r="58" spans="1:35" s="57" customFormat="1" ht="18.75" customHeight="1" x14ac:dyDescent="0.15">
      <c r="A58" s="209"/>
      <c r="B58" s="20" t="s">
        <v>515</v>
      </c>
      <c r="D58" s="20"/>
      <c r="E58" s="20"/>
      <c r="F58" s="102"/>
      <c r="G58" s="102"/>
      <c r="H58" s="102"/>
      <c r="I58" s="102"/>
      <c r="J58" s="102"/>
      <c r="K58" s="102"/>
      <c r="L58" s="102"/>
      <c r="M58" s="102"/>
      <c r="N58" s="102"/>
      <c r="O58" s="102"/>
    </row>
    <row r="59" spans="1:35" s="57" customFormat="1" ht="21.75" customHeight="1" x14ac:dyDescent="0.15">
      <c r="A59" s="209"/>
      <c r="C59" s="1209" t="s">
        <v>516</v>
      </c>
      <c r="D59" s="1210"/>
      <c r="E59" s="1201">
        <f>I50</f>
        <v>65</v>
      </c>
      <c r="F59" s="1202"/>
      <c r="G59" s="1162" t="s">
        <v>260</v>
      </c>
      <c r="H59" s="1163"/>
      <c r="I59" s="1163"/>
      <c r="J59" s="1163"/>
      <c r="K59" s="1163"/>
      <c r="L59" s="1163"/>
      <c r="M59" s="1163"/>
      <c r="N59" s="1163"/>
      <c r="O59" s="1163"/>
      <c r="P59" s="1163"/>
      <c r="Q59" s="1214">
        <v>0</v>
      </c>
      <c r="R59" s="1215"/>
      <c r="Y59" s="216"/>
    </row>
    <row r="60" spans="1:35" s="57" customFormat="1" ht="21.75" customHeight="1" x14ac:dyDescent="0.15">
      <c r="A60" s="209"/>
      <c r="C60" s="102" t="s">
        <v>251</v>
      </c>
      <c r="D60" s="1196" t="s">
        <v>262</v>
      </c>
      <c r="E60" s="1196"/>
      <c r="F60" s="1196"/>
      <c r="G60" s="1196"/>
      <c r="H60" s="1196"/>
      <c r="I60" s="1196"/>
      <c r="J60" s="1197"/>
      <c r="K60" s="1207">
        <f>E59+Q59</f>
        <v>65</v>
      </c>
      <c r="L60" s="1207"/>
      <c r="M60" s="1208" t="s">
        <v>490</v>
      </c>
      <c r="N60" s="1209"/>
      <c r="O60" s="1209"/>
      <c r="P60" s="1209"/>
      <c r="Q60" s="1210"/>
      <c r="R60" s="1201">
        <f>ROUNDUP(K60*0.6,0)</f>
        <v>39</v>
      </c>
      <c r="S60" s="1202"/>
      <c r="T60" s="102" t="s">
        <v>264</v>
      </c>
    </row>
    <row r="61" spans="1:35" s="57" customFormat="1" ht="21.75" customHeight="1" x14ac:dyDescent="0.15">
      <c r="A61" s="209"/>
      <c r="B61" s="217"/>
      <c r="C61" s="19" t="s">
        <v>491</v>
      </c>
      <c r="D61" s="102"/>
      <c r="E61" s="102"/>
      <c r="F61" s="218"/>
      <c r="G61" s="102"/>
      <c r="H61" s="102"/>
      <c r="I61" s="102"/>
      <c r="J61" s="102"/>
      <c r="K61" s="102"/>
      <c r="L61" s="102"/>
      <c r="M61" s="102"/>
      <c r="N61" s="102"/>
      <c r="O61" s="102"/>
      <c r="P61" s="102"/>
      <c r="Q61" s="102"/>
      <c r="R61" s="102"/>
      <c r="S61" s="102"/>
      <c r="T61" s="102"/>
      <c r="U61" s="102"/>
      <c r="V61" s="102"/>
    </row>
    <row r="62" spans="1:35" s="57" customFormat="1" ht="36.6" customHeight="1" x14ac:dyDescent="0.15">
      <c r="A62" s="209"/>
      <c r="B62" s="1265" t="s">
        <v>505</v>
      </c>
      <c r="C62" s="1265"/>
      <c r="D62" s="1265"/>
      <c r="E62" s="1265"/>
      <c r="F62" s="1265"/>
      <c r="G62" s="1265"/>
      <c r="H62" s="1265"/>
      <c r="I62" s="1265"/>
      <c r="J62" s="1265"/>
      <c r="K62" s="1265"/>
      <c r="L62" s="1265"/>
      <c r="M62" s="1265"/>
      <c r="N62" s="1265"/>
      <c r="O62" s="1265"/>
      <c r="P62" s="1265"/>
      <c r="Q62" s="1265"/>
      <c r="R62" s="1265"/>
      <c r="S62" s="1265"/>
      <c r="T62" s="1265"/>
      <c r="U62" s="1265"/>
      <c r="V62" s="1265"/>
      <c r="W62" s="351"/>
    </row>
    <row r="63" spans="1:35" s="57" customFormat="1" ht="22.5" customHeight="1" x14ac:dyDescent="0.15">
      <c r="A63" s="13"/>
      <c r="B63" s="86" t="s">
        <v>64</v>
      </c>
      <c r="C63" s="1129" t="s">
        <v>65</v>
      </c>
      <c r="D63" s="1130"/>
      <c r="E63" s="1131"/>
      <c r="F63" s="757" t="s">
        <v>66</v>
      </c>
      <c r="G63" s="1128"/>
      <c r="H63" s="758"/>
      <c r="I63" s="757" t="s">
        <v>67</v>
      </c>
      <c r="J63" s="1128"/>
      <c r="K63" s="1128"/>
      <c r="L63" s="758"/>
      <c r="M63" s="81"/>
      <c r="N63" s="1171" t="s">
        <v>517</v>
      </c>
      <c r="O63" s="1172"/>
      <c r="P63" s="1172"/>
      <c r="Q63" s="1172"/>
      <c r="R63" s="1172"/>
      <c r="S63" s="1172"/>
      <c r="T63" s="1172"/>
      <c r="U63" s="1172"/>
      <c r="V63" s="1173"/>
      <c r="W63" s="203"/>
      <c r="Z63" s="203"/>
      <c r="AA63" s="203"/>
      <c r="AB63" s="203"/>
      <c r="AC63" s="203"/>
      <c r="AD63" s="203"/>
      <c r="AE63" s="203"/>
      <c r="AF63" s="203"/>
      <c r="AG63" s="203"/>
      <c r="AH63" s="203"/>
      <c r="AI63" s="203"/>
    </row>
    <row r="64" spans="1:35" s="57" customFormat="1" ht="12" customHeight="1" x14ac:dyDescent="0.15">
      <c r="A64" s="87"/>
      <c r="B64" s="834" t="s">
        <v>35</v>
      </c>
      <c r="C64" s="844"/>
      <c r="D64" s="844"/>
      <c r="E64" s="844"/>
      <c r="F64" s="837"/>
      <c r="G64" s="838"/>
      <c r="H64" s="88"/>
      <c r="I64" s="839">
        <f t="shared" ref="I64:I69" si="2">INT(C64*F64/10)</f>
        <v>0</v>
      </c>
      <c r="J64" s="839"/>
      <c r="K64" s="839"/>
      <c r="L64" s="839"/>
      <c r="M64" s="81"/>
      <c r="N64" s="1174"/>
      <c r="O64" s="1175"/>
      <c r="P64" s="1175"/>
      <c r="Q64" s="1175"/>
      <c r="R64" s="1175"/>
      <c r="S64" s="1175"/>
      <c r="T64" s="1175"/>
      <c r="U64" s="1175"/>
      <c r="V64" s="1176"/>
      <c r="W64" s="203"/>
      <c r="Z64" s="203"/>
      <c r="AA64" s="203"/>
      <c r="AB64" s="203"/>
      <c r="AC64" s="203"/>
      <c r="AD64" s="203"/>
      <c r="AE64" s="203"/>
      <c r="AF64" s="203"/>
      <c r="AG64" s="203"/>
      <c r="AH64" s="203"/>
      <c r="AI64" s="203"/>
    </row>
    <row r="65" spans="1:35" s="57" customFormat="1" ht="22.5" customHeight="1" x14ac:dyDescent="0.15">
      <c r="A65" s="87"/>
      <c r="B65" s="835"/>
      <c r="C65" s="1150">
        <v>10000</v>
      </c>
      <c r="D65" s="1151"/>
      <c r="E65" s="1152"/>
      <c r="F65" s="879">
        <v>400</v>
      </c>
      <c r="G65" s="880"/>
      <c r="H65" s="202" t="s">
        <v>69</v>
      </c>
      <c r="I65" s="921">
        <f t="shared" si="2"/>
        <v>400000</v>
      </c>
      <c r="J65" s="922"/>
      <c r="K65" s="922"/>
      <c r="L65" s="866"/>
      <c r="M65" s="81"/>
      <c r="N65" s="1174"/>
      <c r="O65" s="1175"/>
      <c r="P65" s="1175"/>
      <c r="Q65" s="1175"/>
      <c r="R65" s="1175"/>
      <c r="S65" s="1175"/>
      <c r="T65" s="1175"/>
      <c r="U65" s="1175"/>
      <c r="V65" s="1176"/>
      <c r="W65" s="203"/>
      <c r="Z65" s="203"/>
      <c r="AA65" s="203"/>
      <c r="AB65" s="203"/>
      <c r="AC65" s="203"/>
      <c r="AD65" s="203"/>
      <c r="AE65" s="203"/>
      <c r="AF65" s="203"/>
      <c r="AG65" s="203"/>
      <c r="AH65" s="203"/>
      <c r="AI65" s="203"/>
    </row>
    <row r="66" spans="1:35" s="57" customFormat="1" ht="12" customHeight="1" x14ac:dyDescent="0.15">
      <c r="A66" s="87"/>
      <c r="B66" s="834" t="s">
        <v>70</v>
      </c>
      <c r="C66" s="1166"/>
      <c r="D66" s="1166"/>
      <c r="E66" s="1166"/>
      <c r="F66" s="923"/>
      <c r="G66" s="924"/>
      <c r="H66" s="88"/>
      <c r="I66" s="839">
        <f t="shared" si="2"/>
        <v>0</v>
      </c>
      <c r="J66" s="839"/>
      <c r="K66" s="839"/>
      <c r="L66" s="839"/>
      <c r="M66" s="81"/>
      <c r="N66" s="1174"/>
      <c r="O66" s="1175"/>
      <c r="P66" s="1175"/>
      <c r="Q66" s="1175"/>
      <c r="R66" s="1175"/>
      <c r="S66" s="1175"/>
      <c r="T66" s="1175"/>
      <c r="U66" s="1175"/>
      <c r="V66" s="1176"/>
      <c r="W66" s="203"/>
      <c r="Z66" s="203"/>
      <c r="AA66" s="203"/>
      <c r="AB66" s="203"/>
      <c r="AC66" s="203"/>
      <c r="AD66" s="203"/>
      <c r="AE66" s="203"/>
      <c r="AF66" s="203"/>
      <c r="AG66" s="203"/>
      <c r="AH66" s="203"/>
      <c r="AI66" s="203"/>
    </row>
    <row r="67" spans="1:35" s="57" customFormat="1" ht="22.5" customHeight="1" x14ac:dyDescent="0.15">
      <c r="A67" s="87"/>
      <c r="B67" s="835"/>
      <c r="C67" s="1150">
        <v>1000</v>
      </c>
      <c r="D67" s="1151"/>
      <c r="E67" s="1152"/>
      <c r="F67" s="879">
        <v>240</v>
      </c>
      <c r="G67" s="880"/>
      <c r="H67" s="202" t="s">
        <v>69</v>
      </c>
      <c r="I67" s="921">
        <f t="shared" si="2"/>
        <v>24000</v>
      </c>
      <c r="J67" s="922"/>
      <c r="K67" s="922"/>
      <c r="L67" s="866"/>
      <c r="M67" s="81"/>
      <c r="N67" s="1174"/>
      <c r="O67" s="1175"/>
      <c r="P67" s="1175"/>
      <c r="Q67" s="1175"/>
      <c r="R67" s="1175"/>
      <c r="S67" s="1175"/>
      <c r="T67" s="1175"/>
      <c r="U67" s="1175"/>
      <c r="V67" s="1176"/>
      <c r="W67" s="203"/>
      <c r="Z67" s="203"/>
      <c r="AA67" s="203"/>
      <c r="AB67" s="203"/>
      <c r="AC67" s="203"/>
      <c r="AD67" s="203"/>
      <c r="AE67" s="203"/>
      <c r="AF67" s="203"/>
      <c r="AG67" s="203"/>
      <c r="AH67" s="203"/>
      <c r="AI67" s="203"/>
    </row>
    <row r="68" spans="1:35" s="57" customFormat="1" ht="12" customHeight="1" x14ac:dyDescent="0.15">
      <c r="A68" s="87"/>
      <c r="B68" s="834" t="s">
        <v>72</v>
      </c>
      <c r="C68" s="1166"/>
      <c r="D68" s="1166"/>
      <c r="E68" s="1166"/>
      <c r="F68" s="923"/>
      <c r="G68" s="924"/>
      <c r="H68" s="88"/>
      <c r="I68" s="839">
        <f t="shared" si="2"/>
        <v>0</v>
      </c>
      <c r="J68" s="839"/>
      <c r="K68" s="839"/>
      <c r="L68" s="839"/>
      <c r="M68" s="81"/>
      <c r="N68" s="1174"/>
      <c r="O68" s="1175"/>
      <c r="P68" s="1175"/>
      <c r="Q68" s="1175"/>
      <c r="R68" s="1175"/>
      <c r="S68" s="1175"/>
      <c r="T68" s="1175"/>
      <c r="U68" s="1175"/>
      <c r="V68" s="1176"/>
      <c r="W68" s="203"/>
      <c r="Z68" s="203"/>
      <c r="AA68" s="203"/>
      <c r="AB68" s="203"/>
      <c r="AC68" s="203"/>
      <c r="AD68" s="203"/>
      <c r="AE68" s="203"/>
      <c r="AF68" s="203"/>
      <c r="AG68" s="203"/>
      <c r="AH68" s="203"/>
      <c r="AI68" s="203"/>
    </row>
    <row r="69" spans="1:35" s="57" customFormat="1" ht="22.5" customHeight="1" thickBot="1" x14ac:dyDescent="0.2">
      <c r="A69" s="81"/>
      <c r="B69" s="1165"/>
      <c r="C69" s="1150">
        <v>100</v>
      </c>
      <c r="D69" s="1151"/>
      <c r="E69" s="1152"/>
      <c r="F69" s="1167">
        <v>40</v>
      </c>
      <c r="G69" s="1168"/>
      <c r="H69" s="219" t="s">
        <v>69</v>
      </c>
      <c r="I69" s="921">
        <f t="shared" si="2"/>
        <v>400</v>
      </c>
      <c r="J69" s="922"/>
      <c r="K69" s="922"/>
      <c r="L69" s="866"/>
      <c r="M69" s="81"/>
      <c r="N69" s="1174"/>
      <c r="O69" s="1175"/>
      <c r="P69" s="1175"/>
      <c r="Q69" s="1175"/>
      <c r="R69" s="1175"/>
      <c r="S69" s="1175"/>
      <c r="T69" s="1175"/>
      <c r="U69" s="1175"/>
      <c r="V69" s="1176"/>
      <c r="W69" s="203"/>
      <c r="Z69" s="203"/>
      <c r="AA69" s="203"/>
      <c r="AB69" s="203"/>
      <c r="AC69" s="203"/>
      <c r="AD69" s="203"/>
      <c r="AE69" s="203"/>
      <c r="AF69" s="203"/>
      <c r="AG69" s="203"/>
      <c r="AH69" s="203"/>
      <c r="AI69" s="203"/>
    </row>
    <row r="70" spans="1:35" s="57" customFormat="1" ht="12" customHeight="1" thickTop="1" x14ac:dyDescent="0.15">
      <c r="A70" s="81"/>
      <c r="B70" s="1180" t="s">
        <v>75</v>
      </c>
      <c r="C70" s="1181">
        <f>INT(SUM(C64,C66,C68))</f>
        <v>0</v>
      </c>
      <c r="D70" s="1182"/>
      <c r="E70" s="1183"/>
      <c r="F70" s="1184"/>
      <c r="G70" s="1185"/>
      <c r="H70" s="1186"/>
      <c r="I70" s="1190">
        <f>SUM(I64,I66,I68)</f>
        <v>0</v>
      </c>
      <c r="J70" s="1191"/>
      <c r="K70" s="1191"/>
      <c r="L70" s="1192"/>
      <c r="M70" s="81"/>
      <c r="N70" s="1174"/>
      <c r="O70" s="1175"/>
      <c r="P70" s="1175"/>
      <c r="Q70" s="1175"/>
      <c r="R70" s="1175"/>
      <c r="S70" s="1175"/>
      <c r="T70" s="1175"/>
      <c r="U70" s="1175"/>
      <c r="V70" s="1176"/>
      <c r="W70" s="203"/>
      <c r="Z70" s="203"/>
      <c r="AA70" s="203"/>
      <c r="AB70" s="203"/>
      <c r="AC70" s="203"/>
      <c r="AD70" s="203"/>
      <c r="AE70" s="203"/>
      <c r="AF70" s="203"/>
      <c r="AG70" s="203"/>
      <c r="AH70" s="203"/>
      <c r="AI70" s="203"/>
    </row>
    <row r="71" spans="1:35" s="57" customFormat="1" ht="22.5" customHeight="1" x14ac:dyDescent="0.15">
      <c r="A71" s="81"/>
      <c r="B71" s="835"/>
      <c r="C71" s="1193">
        <f>INT(SUM(C65,C67,C69))</f>
        <v>11100</v>
      </c>
      <c r="D71" s="1194"/>
      <c r="E71" s="1195"/>
      <c r="F71" s="1187"/>
      <c r="G71" s="1188"/>
      <c r="H71" s="1189"/>
      <c r="I71" s="921">
        <f>SUM(I65,I67,I69)</f>
        <v>424400</v>
      </c>
      <c r="J71" s="922"/>
      <c r="K71" s="922"/>
      <c r="L71" s="866"/>
      <c r="M71" s="81"/>
      <c r="N71" s="1174"/>
      <c r="O71" s="1175"/>
      <c r="P71" s="1175"/>
      <c r="Q71" s="1175"/>
      <c r="R71" s="1175"/>
      <c r="S71" s="1175"/>
      <c r="T71" s="1175"/>
      <c r="U71" s="1175"/>
      <c r="V71" s="1176"/>
      <c r="W71" s="203"/>
      <c r="Z71" s="203"/>
      <c r="AA71" s="203"/>
      <c r="AB71" s="203"/>
      <c r="AC71" s="203"/>
      <c r="AD71" s="203"/>
      <c r="AE71" s="203"/>
      <c r="AF71" s="203"/>
      <c r="AG71" s="203"/>
      <c r="AH71" s="203"/>
      <c r="AI71" s="203"/>
    </row>
    <row r="72" spans="1:35" s="57" customFormat="1" ht="25.5" customHeight="1" x14ac:dyDescent="0.15">
      <c r="A72" s="81"/>
      <c r="B72" s="1216" t="s">
        <v>241</v>
      </c>
      <c r="C72" s="1216"/>
      <c r="D72" s="1216"/>
      <c r="E72" s="1216"/>
      <c r="F72" s="1216"/>
      <c r="G72" s="1216"/>
      <c r="H72" s="1216"/>
      <c r="I72" s="1216"/>
      <c r="J72" s="1216"/>
      <c r="K72" s="1216"/>
      <c r="L72" s="1216"/>
      <c r="M72" s="81"/>
      <c r="N72" s="1177"/>
      <c r="O72" s="1178"/>
      <c r="P72" s="1178"/>
      <c r="Q72" s="1178"/>
      <c r="R72" s="1178"/>
      <c r="S72" s="1178"/>
      <c r="T72" s="1178"/>
      <c r="U72" s="1178"/>
      <c r="V72" s="1179"/>
      <c r="W72" s="203"/>
      <c r="Z72" s="203"/>
      <c r="AA72" s="203"/>
      <c r="AB72" s="203"/>
      <c r="AC72" s="203"/>
      <c r="AD72" s="203"/>
      <c r="AE72" s="203"/>
      <c r="AF72" s="203"/>
      <c r="AG72" s="203"/>
      <c r="AH72" s="203"/>
      <c r="AI72" s="203"/>
    </row>
    <row r="73" spans="1:35" s="57" customFormat="1" ht="20.25" customHeight="1" x14ac:dyDescent="0.15">
      <c r="A73" s="81"/>
      <c r="B73" s="11"/>
      <c r="C73" s="205"/>
      <c r="D73" s="205"/>
      <c r="E73" s="205"/>
      <c r="F73" s="105"/>
      <c r="G73" s="105"/>
      <c r="H73" s="105"/>
      <c r="I73" s="94"/>
      <c r="J73" s="94"/>
      <c r="K73" s="94"/>
      <c r="L73" s="94"/>
      <c r="N73" s="203"/>
      <c r="O73" s="203"/>
      <c r="P73" s="203"/>
      <c r="Q73" s="203"/>
      <c r="R73" s="203"/>
      <c r="S73" s="203"/>
      <c r="T73" s="203"/>
      <c r="U73" s="203"/>
      <c r="V73" s="203"/>
      <c r="W73" s="203"/>
    </row>
    <row r="74" spans="1:35" ht="18.75" customHeight="1" x14ac:dyDescent="0.15">
      <c r="A74" s="1149" t="s">
        <v>266</v>
      </c>
      <c r="B74" s="1149"/>
      <c r="C74" s="1149"/>
      <c r="D74" s="1149"/>
      <c r="E74" s="1149"/>
      <c r="F74" s="1149"/>
      <c r="G74" s="1149"/>
      <c r="H74" s="1149"/>
      <c r="I74" s="1149"/>
      <c r="J74" s="1149"/>
      <c r="K74" s="1149"/>
      <c r="L74" s="1149"/>
      <c r="M74" s="1149"/>
      <c r="N74" s="220"/>
      <c r="O74"/>
      <c r="P74"/>
      <c r="Q74"/>
      <c r="R74"/>
      <c r="S74"/>
      <c r="T74"/>
      <c r="U74"/>
      <c r="V74"/>
      <c r="W74"/>
    </row>
    <row r="75" spans="1:35" customFormat="1" ht="27" customHeight="1" x14ac:dyDescent="0.15">
      <c r="B75" s="825" t="s">
        <v>267</v>
      </c>
      <c r="C75" s="825"/>
      <c r="D75" s="825"/>
      <c r="E75" s="825"/>
      <c r="F75" s="825"/>
      <c r="G75" s="825"/>
      <c r="H75" s="825"/>
      <c r="I75" s="1255" t="s">
        <v>268</v>
      </c>
      <c r="J75" s="1255"/>
      <c r="K75" s="1255"/>
      <c r="L75" s="1255"/>
      <c r="M75" s="825" t="s">
        <v>269</v>
      </c>
      <c r="N75" s="825"/>
      <c r="O75" s="825"/>
      <c r="P75" s="825"/>
      <c r="Q75" s="29"/>
      <c r="R75" s="29"/>
      <c r="S75" s="29"/>
      <c r="T75" s="29"/>
      <c r="X75" s="29"/>
      <c r="Y75" s="29"/>
      <c r="Z75" s="29"/>
      <c r="AA75" s="29"/>
      <c r="AB75" s="29"/>
      <c r="AC75" s="29"/>
      <c r="AD75" s="29"/>
      <c r="AE75" s="29"/>
    </row>
    <row r="76" spans="1:35" customFormat="1" ht="33.75" customHeight="1" x14ac:dyDescent="0.15">
      <c r="B76" s="1266" t="s">
        <v>270</v>
      </c>
      <c r="C76" s="1267"/>
      <c r="D76" s="1267"/>
      <c r="E76" s="1267"/>
      <c r="F76" s="1267"/>
      <c r="G76" s="1267"/>
      <c r="H76" s="1267"/>
      <c r="I76" s="1169"/>
      <c r="J76" s="1169"/>
      <c r="K76" s="1169"/>
      <c r="L76" s="1169"/>
      <c r="M76" s="1170">
        <v>40000</v>
      </c>
      <c r="N76" s="1170"/>
      <c r="O76" s="1170"/>
      <c r="P76" s="1170"/>
      <c r="Q76" s="29"/>
      <c r="R76" s="29"/>
      <c r="S76" s="29"/>
      <c r="T76" s="29"/>
      <c r="X76" s="29"/>
      <c r="Y76" s="29"/>
      <c r="Z76" s="29"/>
      <c r="AA76" s="29"/>
      <c r="AB76" s="29"/>
      <c r="AC76" s="29"/>
      <c r="AD76" s="29"/>
      <c r="AE76" s="29"/>
    </row>
    <row r="77" spans="1:35" customFormat="1" ht="38.25" customHeight="1" x14ac:dyDescent="0.15">
      <c r="B77" s="1266" t="s">
        <v>271</v>
      </c>
      <c r="C77" s="1267"/>
      <c r="D77" s="1267"/>
      <c r="E77" s="1267"/>
      <c r="F77" s="1267"/>
      <c r="G77" s="1267"/>
      <c r="H77" s="1267"/>
      <c r="I77" s="1169"/>
      <c r="J77" s="1169"/>
      <c r="K77" s="1169"/>
      <c r="L77" s="1169"/>
      <c r="M77" s="1170">
        <v>80000</v>
      </c>
      <c r="N77" s="1170"/>
      <c r="O77" s="1170"/>
      <c r="P77" s="1170"/>
      <c r="Q77" s="29"/>
      <c r="R77" s="29"/>
      <c r="S77" s="29"/>
      <c r="T77" s="29"/>
      <c r="X77" s="29"/>
      <c r="Y77" s="29"/>
      <c r="Z77" s="29"/>
      <c r="AA77" s="29"/>
      <c r="AB77" s="29"/>
      <c r="AC77" s="29"/>
      <c r="AD77" s="29"/>
      <c r="AE77" s="29"/>
    </row>
    <row r="78" spans="1:35" customFormat="1" ht="32.25" customHeight="1" x14ac:dyDescent="0.15">
      <c r="B78" s="1267" t="s">
        <v>272</v>
      </c>
      <c r="C78" s="1267"/>
      <c r="D78" s="1267"/>
      <c r="E78" s="1267"/>
      <c r="F78" s="1267"/>
      <c r="G78" s="1267"/>
      <c r="H78" s="1267"/>
      <c r="I78" s="1169"/>
      <c r="J78" s="1169"/>
      <c r="K78" s="1169"/>
      <c r="L78" s="1169"/>
      <c r="M78" s="1170">
        <v>160000</v>
      </c>
      <c r="N78" s="1170"/>
      <c r="O78" s="1170"/>
      <c r="P78" s="1170"/>
      <c r="Q78" s="29"/>
      <c r="R78" s="29"/>
      <c r="S78" s="29"/>
      <c r="T78" s="29"/>
      <c r="X78" s="29"/>
      <c r="Y78" s="29"/>
      <c r="Z78" s="29"/>
      <c r="AA78" s="29"/>
      <c r="AB78" s="29"/>
      <c r="AC78" s="29"/>
      <c r="AD78" s="29"/>
      <c r="AE78" s="29"/>
    </row>
    <row r="79" spans="1:35" customFormat="1" ht="51.75" customHeight="1" x14ac:dyDescent="0.15">
      <c r="B79" s="1164" t="s">
        <v>518</v>
      </c>
      <c r="C79" s="1164"/>
      <c r="D79" s="1164"/>
      <c r="E79" s="1164"/>
      <c r="F79" s="1164"/>
      <c r="G79" s="1164"/>
      <c r="H79" s="1164"/>
      <c r="I79" s="1164"/>
      <c r="J79" s="1164"/>
      <c r="K79" s="1164"/>
      <c r="L79" s="1164"/>
      <c r="M79" s="1164"/>
      <c r="N79" s="1164"/>
      <c r="O79" s="1164"/>
      <c r="P79" s="1164"/>
      <c r="Q79" s="1164"/>
      <c r="R79" s="1164"/>
      <c r="S79" s="1164"/>
      <c r="T79" s="1164"/>
      <c r="U79" s="1164"/>
      <c r="V79" s="1164"/>
    </row>
    <row r="80" spans="1:35" ht="33.75" customHeight="1" x14ac:dyDescent="0.15">
      <c r="B80" s="714" t="s">
        <v>273</v>
      </c>
      <c r="C80" s="714"/>
      <c r="D80" s="714"/>
      <c r="E80" s="714"/>
      <c r="F80" s="714"/>
      <c r="G80" s="714"/>
      <c r="H80" s="714"/>
      <c r="I80" s="714"/>
      <c r="J80" s="714"/>
      <c r="K80" s="714"/>
      <c r="L80" s="714"/>
      <c r="M80" s="714"/>
      <c r="N80" s="714"/>
      <c r="O80" s="714"/>
      <c r="P80" s="714"/>
      <c r="Q80" s="714"/>
      <c r="R80" s="714"/>
      <c r="S80" s="714"/>
      <c r="T80" s="714"/>
      <c r="U80" s="714"/>
      <c r="V80" s="714"/>
    </row>
    <row r="81" spans="1:23" ht="18.75" customHeight="1" x14ac:dyDescent="0.15">
      <c r="A81" s="1149" t="s">
        <v>520</v>
      </c>
      <c r="B81" s="1149"/>
      <c r="C81" s="1149"/>
      <c r="D81" s="1149"/>
      <c r="E81" s="1149"/>
      <c r="F81" s="1149"/>
      <c r="G81" s="1149"/>
      <c r="H81" s="1149"/>
      <c r="I81" s="1149"/>
      <c r="J81" s="1149"/>
      <c r="K81" s="1149"/>
      <c r="L81" s="1149"/>
      <c r="M81" s="1149"/>
      <c r="N81" s="1149"/>
      <c r="O81" s="1149"/>
      <c r="P81" s="1149"/>
      <c r="Q81" s="1149"/>
      <c r="R81"/>
      <c r="S81"/>
      <c r="T81"/>
      <c r="U81"/>
      <c r="V81"/>
      <c r="W81"/>
    </row>
    <row r="82" spans="1:23" ht="21" customHeight="1" x14ac:dyDescent="0.15">
      <c r="A82" s="83"/>
      <c r="B82" s="207" t="s">
        <v>243</v>
      </c>
      <c r="C82" s="67"/>
      <c r="D82" s="67"/>
      <c r="E82" s="67"/>
      <c r="G82" s="67"/>
      <c r="H82" s="67"/>
      <c r="I82" s="67"/>
      <c r="J82" s="67"/>
      <c r="K82" s="67"/>
      <c r="L82" s="67"/>
      <c r="P82" s="365"/>
      <c r="Q82" s="365"/>
      <c r="R82" s="365"/>
      <c r="S82" s="365"/>
      <c r="T82" s="365"/>
      <c r="U82" s="365"/>
      <c r="V82" s="365"/>
      <c r="W82" s="365"/>
    </row>
    <row r="83" spans="1:23" ht="36.6" customHeight="1" x14ac:dyDescent="0.15">
      <c r="A83" s="83"/>
      <c r="B83" s="1157" t="s">
        <v>548</v>
      </c>
      <c r="C83" s="1158"/>
      <c r="D83" s="1158"/>
      <c r="E83" s="1158"/>
      <c r="F83" s="1158"/>
      <c r="G83" s="1158"/>
      <c r="H83" s="1158"/>
      <c r="I83" s="1158"/>
      <c r="J83" s="1158"/>
      <c r="K83" s="1158"/>
      <c r="L83" s="1158"/>
      <c r="M83" s="1158"/>
      <c r="N83" s="1158"/>
      <c r="O83" s="1158"/>
      <c r="P83" s="1158"/>
      <c r="Q83" s="1158"/>
      <c r="R83" s="1158"/>
      <c r="S83" s="1158"/>
      <c r="T83" s="1158"/>
      <c r="U83" s="1158"/>
      <c r="V83" s="1158"/>
      <c r="W83" s="365"/>
    </row>
    <row r="84" spans="1:23" ht="49.9" customHeight="1" x14ac:dyDescent="0.15">
      <c r="A84" s="83"/>
      <c r="B84" s="1157" t="s">
        <v>549</v>
      </c>
      <c r="C84" s="1158"/>
      <c r="D84" s="1158"/>
      <c r="E84" s="1158"/>
      <c r="F84" s="1158"/>
      <c r="G84" s="1158"/>
      <c r="H84" s="1158"/>
      <c r="I84" s="1158"/>
      <c r="J84" s="1158"/>
      <c r="K84" s="1158"/>
      <c r="L84" s="1158"/>
      <c r="M84" s="1158"/>
      <c r="N84" s="1158"/>
      <c r="O84" s="1158"/>
      <c r="P84" s="1158"/>
      <c r="Q84" s="1158"/>
      <c r="R84" s="1158"/>
      <c r="S84" s="1158"/>
      <c r="T84" s="1158"/>
      <c r="U84" s="1158"/>
      <c r="V84" s="1158"/>
      <c r="W84" s="365"/>
    </row>
    <row r="85" spans="1:23" ht="18" customHeight="1" x14ac:dyDescent="0.15">
      <c r="A85" s="83"/>
      <c r="B85" s="372"/>
      <c r="C85" s="373"/>
      <c r="D85" s="373"/>
      <c r="E85" s="373"/>
      <c r="F85" s="373"/>
      <c r="G85" s="373"/>
      <c r="H85" s="373"/>
      <c r="I85" s="373"/>
      <c r="J85" s="373"/>
      <c r="K85" s="373"/>
      <c r="L85" s="373"/>
      <c r="M85" s="373"/>
      <c r="N85" s="373"/>
      <c r="O85" s="373"/>
      <c r="P85" s="373"/>
      <c r="Q85" s="373"/>
      <c r="R85" s="373"/>
      <c r="S85" s="373"/>
      <c r="T85" s="373"/>
      <c r="U85" s="373"/>
      <c r="V85" s="373"/>
      <c r="W85" s="369"/>
    </row>
    <row r="86" spans="1:23" ht="18" customHeight="1" x14ac:dyDescent="0.15">
      <c r="A86" s="83"/>
      <c r="B86" s="376" t="s">
        <v>529</v>
      </c>
      <c r="C86" s="373"/>
      <c r="D86" s="373"/>
      <c r="E86" s="373"/>
      <c r="F86" s="373"/>
      <c r="G86" s="373"/>
      <c r="H86" s="373"/>
      <c r="I86" s="373"/>
      <c r="J86" s="373"/>
      <c r="K86" s="373"/>
      <c r="L86" s="373"/>
      <c r="M86" s="373"/>
      <c r="N86" s="373"/>
      <c r="O86" s="373"/>
      <c r="P86" s="373"/>
      <c r="Q86" s="373"/>
      <c r="R86" s="373"/>
      <c r="S86" s="373"/>
      <c r="T86" s="373"/>
      <c r="U86" s="373"/>
      <c r="V86" s="369"/>
    </row>
    <row r="87" spans="1:23" ht="18" customHeight="1" x14ac:dyDescent="0.15">
      <c r="A87" s="83"/>
      <c r="B87" s="806" t="s">
        <v>540</v>
      </c>
      <c r="C87" s="806"/>
      <c r="D87" s="806"/>
      <c r="E87" s="806"/>
      <c r="F87" s="825" t="s">
        <v>541</v>
      </c>
      <c r="G87" s="825"/>
      <c r="H87" s="825"/>
      <c r="I87" s="377"/>
      <c r="J87" s="377"/>
      <c r="K87" s="377"/>
      <c r="L87" s="377"/>
      <c r="M87" s="377"/>
      <c r="N87" s="377"/>
      <c r="O87" s="377"/>
      <c r="P87" s="377"/>
      <c r="Q87" s="377"/>
      <c r="R87" s="377"/>
      <c r="S87" s="377"/>
      <c r="T87" s="377"/>
      <c r="U87" s="377"/>
      <c r="V87" s="374"/>
    </row>
    <row r="88" spans="1:23" ht="30" customHeight="1" x14ac:dyDescent="0.15">
      <c r="A88" s="83"/>
      <c r="B88" s="1161"/>
      <c r="C88" s="991"/>
      <c r="D88" s="991"/>
      <c r="E88" s="375" t="s">
        <v>521</v>
      </c>
      <c r="F88" s="1159"/>
      <c r="G88" s="1160"/>
      <c r="H88" s="375" t="s">
        <v>521</v>
      </c>
      <c r="I88" s="377"/>
      <c r="J88" s="377"/>
      <c r="K88" s="377"/>
      <c r="L88" s="377"/>
      <c r="M88" s="377"/>
      <c r="N88" s="377"/>
      <c r="O88" s="377"/>
      <c r="P88" s="377"/>
      <c r="Q88" s="377"/>
      <c r="R88" s="377"/>
      <c r="S88" s="377"/>
      <c r="T88" s="377"/>
      <c r="U88" s="377"/>
      <c r="V88" s="374"/>
    </row>
    <row r="89" spans="1:23" ht="18" customHeight="1" x14ac:dyDescent="0.15">
      <c r="A89" s="83"/>
      <c r="B89" s="376"/>
      <c r="C89" s="373"/>
      <c r="D89" s="373"/>
      <c r="E89" s="373"/>
      <c r="F89" s="373"/>
      <c r="G89" s="373"/>
      <c r="H89" s="373"/>
      <c r="I89" s="373"/>
      <c r="J89" s="373"/>
      <c r="K89" s="373"/>
      <c r="L89" s="373"/>
      <c r="M89" s="373"/>
      <c r="N89" s="373"/>
      <c r="O89" s="373"/>
      <c r="P89" s="373"/>
      <c r="Q89" s="373"/>
      <c r="R89" s="373"/>
      <c r="S89" s="373"/>
      <c r="T89" s="373"/>
      <c r="U89" s="373"/>
      <c r="V89" s="369"/>
    </row>
    <row r="90" spans="1:23" ht="18" customHeight="1" x14ac:dyDescent="0.15">
      <c r="A90" s="83"/>
      <c r="B90" s="376" t="s">
        <v>523</v>
      </c>
      <c r="C90" s="396"/>
      <c r="D90" s="396"/>
      <c r="E90" s="396"/>
      <c r="F90" s="396"/>
      <c r="G90" s="396"/>
      <c r="H90" s="396"/>
      <c r="I90" s="396"/>
      <c r="J90" s="396"/>
      <c r="K90" s="396"/>
      <c r="L90" s="396"/>
      <c r="M90" s="396"/>
      <c r="N90" s="396"/>
      <c r="O90" s="396"/>
      <c r="P90" s="396"/>
      <c r="Q90" s="396"/>
      <c r="R90" s="396"/>
      <c r="S90" s="396"/>
      <c r="T90" s="396"/>
      <c r="U90" s="396"/>
      <c r="V90" s="395"/>
    </row>
    <row r="91" spans="1:23" ht="18" customHeight="1" x14ac:dyDescent="0.15">
      <c r="A91" s="83"/>
      <c r="B91" s="807" t="s">
        <v>524</v>
      </c>
      <c r="C91" s="957"/>
      <c r="D91" s="957"/>
      <c r="E91" s="808"/>
      <c r="F91" s="1268" t="s">
        <v>526</v>
      </c>
      <c r="G91" s="1269"/>
      <c r="H91" s="1269"/>
      <c r="I91" s="1269"/>
      <c r="J91" s="1269"/>
      <c r="K91" s="1269"/>
      <c r="L91" s="1269"/>
      <c r="M91" s="1269"/>
      <c r="N91" s="1269"/>
      <c r="O91" s="1269"/>
      <c r="P91" s="1269"/>
      <c r="Q91" s="1269"/>
      <c r="R91" s="1269"/>
      <c r="S91" s="1269"/>
      <c r="T91" s="1269"/>
      <c r="U91" s="1270"/>
      <c r="V91" s="395"/>
    </row>
    <row r="92" spans="1:23" ht="34.15" customHeight="1" x14ac:dyDescent="0.4">
      <c r="A92" s="83"/>
      <c r="B92" s="1155"/>
      <c r="C92" s="1156"/>
      <c r="D92" s="1156"/>
      <c r="E92" s="400" t="s">
        <v>524</v>
      </c>
      <c r="F92" s="1271"/>
      <c r="G92" s="1272"/>
      <c r="H92" s="1272"/>
      <c r="I92" s="1272"/>
      <c r="J92" s="1272"/>
      <c r="K92" s="1272"/>
      <c r="L92" s="1272"/>
      <c r="M92" s="1272"/>
      <c r="N92" s="1272"/>
      <c r="O92" s="1272"/>
      <c r="P92" s="1272"/>
      <c r="Q92" s="1272"/>
      <c r="R92" s="1272"/>
      <c r="S92" s="1272"/>
      <c r="T92" s="1272"/>
      <c r="U92" s="1273"/>
      <c r="V92" s="395"/>
    </row>
    <row r="93" spans="1:23" ht="34.15" customHeight="1" x14ac:dyDescent="0.4">
      <c r="A93" s="83"/>
      <c r="B93" s="1153"/>
      <c r="C93" s="1154"/>
      <c r="D93" s="1154"/>
      <c r="E93" s="398" t="s">
        <v>524</v>
      </c>
      <c r="F93" s="1271"/>
      <c r="G93" s="1272"/>
      <c r="H93" s="1272"/>
      <c r="I93" s="1272"/>
      <c r="J93" s="1272"/>
      <c r="K93" s="1272"/>
      <c r="L93" s="1272"/>
      <c r="M93" s="1272"/>
      <c r="N93" s="1272"/>
      <c r="O93" s="1272"/>
      <c r="P93" s="1272"/>
      <c r="Q93" s="1272"/>
      <c r="R93" s="1272"/>
      <c r="S93" s="1272"/>
      <c r="T93" s="1272"/>
      <c r="U93" s="1273"/>
      <c r="V93" s="395"/>
    </row>
    <row r="94" spans="1:23" ht="34.15" customHeight="1" x14ac:dyDescent="0.4">
      <c r="A94" s="83"/>
      <c r="B94" s="1153"/>
      <c r="C94" s="1154"/>
      <c r="D94" s="1154"/>
      <c r="E94" s="397" t="s">
        <v>524</v>
      </c>
      <c r="F94" s="1271"/>
      <c r="G94" s="1272"/>
      <c r="H94" s="1272"/>
      <c r="I94" s="1272"/>
      <c r="J94" s="1272"/>
      <c r="K94" s="1272"/>
      <c r="L94" s="1272"/>
      <c r="M94" s="1272"/>
      <c r="N94" s="1272"/>
      <c r="O94" s="1272"/>
      <c r="P94" s="1272"/>
      <c r="Q94" s="1272"/>
      <c r="R94" s="1272"/>
      <c r="S94" s="1272"/>
      <c r="T94" s="1272"/>
      <c r="U94" s="1273"/>
      <c r="V94" s="395"/>
    </row>
    <row r="95" spans="1:23" ht="34.15" customHeight="1" x14ac:dyDescent="0.4">
      <c r="A95" s="83"/>
      <c r="B95" s="1153"/>
      <c r="C95" s="1154"/>
      <c r="D95" s="1154"/>
      <c r="E95" s="398" t="s">
        <v>524</v>
      </c>
      <c r="F95" s="1271"/>
      <c r="G95" s="1272"/>
      <c r="H95" s="1272"/>
      <c r="I95" s="1272"/>
      <c r="J95" s="1272"/>
      <c r="K95" s="1272"/>
      <c r="L95" s="1272"/>
      <c r="M95" s="1272"/>
      <c r="N95" s="1272"/>
      <c r="O95" s="1272"/>
      <c r="P95" s="1272"/>
      <c r="Q95" s="1272"/>
      <c r="R95" s="1272"/>
      <c r="S95" s="1272"/>
      <c r="T95" s="1272"/>
      <c r="U95" s="1273"/>
      <c r="V95" s="395"/>
    </row>
    <row r="96" spans="1:23" ht="34.15" customHeight="1" x14ac:dyDescent="0.4">
      <c r="A96" s="83"/>
      <c r="B96" s="1153"/>
      <c r="C96" s="1154"/>
      <c r="D96" s="1154"/>
      <c r="E96" s="399" t="s">
        <v>524</v>
      </c>
      <c r="F96" s="1271"/>
      <c r="G96" s="1272"/>
      <c r="H96" s="1272"/>
      <c r="I96" s="1272"/>
      <c r="J96" s="1272"/>
      <c r="K96" s="1272"/>
      <c r="L96" s="1272"/>
      <c r="M96" s="1272"/>
      <c r="N96" s="1272"/>
      <c r="O96" s="1272"/>
      <c r="P96" s="1272"/>
      <c r="Q96" s="1272"/>
      <c r="R96" s="1272"/>
      <c r="S96" s="1272"/>
      <c r="T96" s="1272"/>
      <c r="U96" s="1273"/>
      <c r="V96" s="395"/>
    </row>
    <row r="97" spans="1:36" ht="18" customHeight="1" x14ac:dyDescent="0.15">
      <c r="A97" s="83"/>
      <c r="B97" s="376"/>
      <c r="C97" s="396"/>
      <c r="D97" s="396"/>
      <c r="E97" s="396"/>
      <c r="F97" s="396"/>
      <c r="G97" s="396"/>
      <c r="H97" s="396"/>
      <c r="I97" s="396"/>
      <c r="J97" s="396"/>
      <c r="K97" s="396"/>
      <c r="L97" s="396"/>
      <c r="M97" s="396"/>
      <c r="N97" s="396"/>
      <c r="O97" s="396"/>
      <c r="P97" s="396"/>
      <c r="Q97" s="396"/>
      <c r="R97" s="396"/>
      <c r="S97" s="396"/>
      <c r="T97" s="396"/>
      <c r="U97" s="396"/>
      <c r="V97" s="395"/>
    </row>
    <row r="98" spans="1:36" ht="18" customHeight="1" x14ac:dyDescent="0.15">
      <c r="A98" s="83"/>
      <c r="B98" s="376" t="s">
        <v>530</v>
      </c>
      <c r="C98" s="373"/>
      <c r="D98" s="373"/>
      <c r="E98" s="373"/>
      <c r="F98" s="373"/>
      <c r="G98" s="373"/>
      <c r="H98" s="373"/>
      <c r="P98" s="373"/>
      <c r="Q98" s="373"/>
      <c r="R98" s="373"/>
      <c r="S98" s="373"/>
      <c r="T98" s="373"/>
      <c r="U98" s="373"/>
      <c r="V98" s="373"/>
      <c r="W98" s="369"/>
    </row>
    <row r="99" spans="1:36" s="57" customFormat="1" ht="10.15" customHeight="1" x14ac:dyDescent="0.15">
      <c r="A99" s="13"/>
      <c r="B99" s="825" t="s">
        <v>64</v>
      </c>
      <c r="C99" s="842" t="s">
        <v>519</v>
      </c>
      <c r="D99" s="842"/>
      <c r="E99" s="842"/>
      <c r="F99" s="1129"/>
      <c r="G99" s="1128"/>
      <c r="H99" s="1128"/>
      <c r="I99" s="758"/>
      <c r="J99" s="825" t="s">
        <v>66</v>
      </c>
      <c r="K99" s="825"/>
      <c r="L99" s="825"/>
      <c r="M99" s="825"/>
      <c r="N99" s="825"/>
      <c r="O99" s="825" t="s">
        <v>525</v>
      </c>
      <c r="P99" s="825"/>
      <c r="Q99" s="825"/>
      <c r="R99" s="825"/>
      <c r="S99" s="1030" t="s">
        <v>534</v>
      </c>
      <c r="T99" s="1111"/>
      <c r="U99" s="1111"/>
      <c r="V99" s="1112"/>
      <c r="W99" s="366"/>
      <c r="X99" s="366"/>
      <c r="Y99" s="366"/>
      <c r="AB99" s="199"/>
      <c r="AC99" s="367"/>
      <c r="AD99" s="367"/>
      <c r="AE99" s="367"/>
      <c r="AF99" s="367"/>
      <c r="AG99" s="201"/>
      <c r="AH99" s="201"/>
      <c r="AI99" s="201"/>
      <c r="AJ99" s="201"/>
    </row>
    <row r="100" spans="1:36" s="57" customFormat="1" ht="37.9" customHeight="1" x14ac:dyDescent="0.15">
      <c r="A100" s="13"/>
      <c r="B100" s="825"/>
      <c r="C100" s="842"/>
      <c r="D100" s="842"/>
      <c r="E100" s="842"/>
      <c r="F100" s="842"/>
      <c r="G100" s="1129" t="s">
        <v>528</v>
      </c>
      <c r="H100" s="1130"/>
      <c r="I100" s="1131"/>
      <c r="J100" s="825"/>
      <c r="K100" s="825"/>
      <c r="L100" s="825"/>
      <c r="M100" s="825"/>
      <c r="N100" s="825"/>
      <c r="O100" s="825"/>
      <c r="P100" s="825"/>
      <c r="Q100" s="825"/>
      <c r="R100" s="825"/>
      <c r="S100" s="970"/>
      <c r="T100" s="1113"/>
      <c r="U100" s="1113"/>
      <c r="V100" s="971"/>
      <c r="W100" s="366"/>
      <c r="X100" s="366"/>
      <c r="Y100" s="366"/>
      <c r="AB100" s="199"/>
      <c r="AC100" s="367"/>
      <c r="AD100" s="367"/>
      <c r="AE100" s="367"/>
      <c r="AF100" s="367"/>
      <c r="AG100" s="201"/>
      <c r="AH100" s="201"/>
      <c r="AI100" s="201"/>
      <c r="AJ100" s="201"/>
    </row>
    <row r="101" spans="1:36" s="57" customFormat="1" ht="18.600000000000001" customHeight="1" x14ac:dyDescent="0.15">
      <c r="A101" s="13"/>
      <c r="B101" s="834" t="s">
        <v>35</v>
      </c>
      <c r="C101" s="1143"/>
      <c r="D101" s="1144"/>
      <c r="E101" s="1144"/>
      <c r="F101" s="1145"/>
      <c r="G101" s="1143"/>
      <c r="H101" s="1144"/>
      <c r="I101" s="1145"/>
      <c r="J101" s="1139"/>
      <c r="K101" s="1139"/>
      <c r="L101" s="1140"/>
      <c r="M101" s="1141" t="s">
        <v>69</v>
      </c>
      <c r="N101" s="1142"/>
      <c r="O101" s="1138">
        <f>C101*J101/10</f>
        <v>0</v>
      </c>
      <c r="P101" s="1138"/>
      <c r="Q101" s="1138"/>
      <c r="R101" s="1138"/>
      <c r="S101" s="1105">
        <f>IF(G101&gt;0,G101/C101,0)</f>
        <v>0</v>
      </c>
      <c r="T101" s="1106"/>
      <c r="U101" s="1106"/>
      <c r="V101" s="1107"/>
      <c r="W101" s="366"/>
      <c r="X101" s="366"/>
      <c r="Y101" s="366"/>
      <c r="AB101" s="368"/>
      <c r="AC101" s="368"/>
      <c r="AD101" s="368"/>
      <c r="AE101" s="368"/>
      <c r="AF101" s="368"/>
      <c r="AG101" s="368"/>
      <c r="AH101" s="368"/>
      <c r="AI101" s="368"/>
      <c r="AJ101" s="368"/>
    </row>
    <row r="102" spans="1:36" s="57" customFormat="1" ht="18.600000000000001" customHeight="1" x14ac:dyDescent="0.15">
      <c r="A102" s="13"/>
      <c r="B102" s="835"/>
      <c r="C102" s="1146"/>
      <c r="D102" s="1147"/>
      <c r="E102" s="1147"/>
      <c r="F102" s="1148"/>
      <c r="G102" s="1146"/>
      <c r="H102" s="1147"/>
      <c r="I102" s="1148"/>
      <c r="J102" s="1139"/>
      <c r="K102" s="1139"/>
      <c r="L102" s="1140"/>
      <c r="M102" s="1141"/>
      <c r="N102" s="1142"/>
      <c r="O102" s="1138"/>
      <c r="P102" s="1138"/>
      <c r="Q102" s="1138"/>
      <c r="R102" s="1138"/>
      <c r="S102" s="1108"/>
      <c r="T102" s="1109"/>
      <c r="U102" s="1109"/>
      <c r="V102" s="1110"/>
      <c r="W102" s="371"/>
      <c r="X102" s="371"/>
      <c r="Y102" s="371"/>
      <c r="AB102" s="370"/>
      <c r="AC102" s="370"/>
      <c r="AD102" s="370"/>
      <c r="AE102" s="370"/>
      <c r="AF102" s="370"/>
      <c r="AG102" s="370"/>
      <c r="AH102" s="370"/>
      <c r="AI102" s="370"/>
      <c r="AJ102" s="370"/>
    </row>
    <row r="103" spans="1:36" s="57" customFormat="1" ht="18.600000000000001" customHeight="1" x14ac:dyDescent="0.15">
      <c r="A103" s="13"/>
      <c r="B103" s="1098" t="s">
        <v>557</v>
      </c>
      <c r="C103" s="1098"/>
      <c r="D103" s="1098"/>
      <c r="E103" s="1098"/>
      <c r="F103" s="1098"/>
      <c r="G103" s="1098"/>
      <c r="H103" s="1098"/>
      <c r="I103" s="1098"/>
      <c r="J103" s="1098"/>
      <c r="K103" s="1098"/>
      <c r="L103" s="1098"/>
      <c r="M103" s="1098"/>
      <c r="N103" s="1098"/>
      <c r="O103" s="1098"/>
      <c r="P103" s="1098"/>
      <c r="Q103" s="1098"/>
      <c r="R103" s="1098"/>
      <c r="S103" s="1098"/>
      <c r="T103" s="1098"/>
      <c r="U103" s="1098"/>
      <c r="V103" s="1098"/>
      <c r="W103" s="406"/>
      <c r="X103" s="406"/>
      <c r="Y103" s="406"/>
      <c r="AB103" s="405"/>
      <c r="AC103" s="405"/>
      <c r="AD103" s="405"/>
      <c r="AE103" s="405"/>
      <c r="AF103" s="405"/>
      <c r="AG103" s="405"/>
      <c r="AH103" s="405"/>
      <c r="AI103" s="405"/>
      <c r="AJ103" s="405"/>
    </row>
    <row r="105" spans="1:36" ht="18" customHeight="1" x14ac:dyDescent="0.15">
      <c r="B105" s="29" t="s">
        <v>550</v>
      </c>
    </row>
    <row r="106" spans="1:36" ht="18" customHeight="1" x14ac:dyDescent="0.15">
      <c r="B106" s="1030" t="s">
        <v>533</v>
      </c>
      <c r="C106" s="1111"/>
      <c r="D106" s="1111"/>
      <c r="E106" s="1111"/>
      <c r="F106" s="1112"/>
      <c r="G106" s="1118" t="s">
        <v>535</v>
      </c>
      <c r="H106" s="1119"/>
      <c r="I106" s="1119"/>
      <c r="J106" s="1119"/>
      <c r="K106" s="1128"/>
      <c r="L106" s="1128"/>
      <c r="M106" s="1128"/>
      <c r="N106" s="758"/>
      <c r="O106" s="1030" t="s">
        <v>534</v>
      </c>
      <c r="P106" s="1111"/>
      <c r="Q106" s="1111"/>
      <c r="R106" s="1112"/>
      <c r="S106" s="1030" t="s">
        <v>202</v>
      </c>
      <c r="T106" s="1111"/>
      <c r="U106" s="1111"/>
      <c r="V106" s="1112"/>
    </row>
    <row r="107" spans="1:36" ht="18" customHeight="1" x14ac:dyDescent="0.15">
      <c r="B107" s="970"/>
      <c r="C107" s="1113"/>
      <c r="D107" s="1113"/>
      <c r="E107" s="1113"/>
      <c r="F107" s="971"/>
      <c r="G107" s="1120"/>
      <c r="H107" s="1121"/>
      <c r="I107" s="1121"/>
      <c r="J107" s="1121"/>
      <c r="K107" s="1129" t="s">
        <v>528</v>
      </c>
      <c r="L107" s="1130"/>
      <c r="M107" s="1130"/>
      <c r="N107" s="1131"/>
      <c r="O107" s="970"/>
      <c r="P107" s="1113"/>
      <c r="Q107" s="1113"/>
      <c r="R107" s="971"/>
      <c r="S107" s="970"/>
      <c r="T107" s="1113"/>
      <c r="U107" s="1113"/>
      <c r="V107" s="971"/>
    </row>
    <row r="108" spans="1:36" ht="18" customHeight="1" x14ac:dyDescent="0.15">
      <c r="B108" s="1114"/>
      <c r="C108" s="1115"/>
      <c r="D108" s="1115"/>
      <c r="E108" s="1115"/>
      <c r="F108" s="1116"/>
      <c r="G108" s="1122"/>
      <c r="H108" s="1123"/>
      <c r="I108" s="1123"/>
      <c r="J108" s="1124"/>
      <c r="K108" s="1132"/>
      <c r="L108" s="1133"/>
      <c r="M108" s="1133"/>
      <c r="N108" s="1134"/>
      <c r="O108" s="1105">
        <f>IF(K108&gt;0,K108/C108,0)</f>
        <v>0</v>
      </c>
      <c r="P108" s="1106"/>
      <c r="Q108" s="1106"/>
      <c r="R108" s="1107"/>
      <c r="S108" s="1099"/>
      <c r="T108" s="1100"/>
      <c r="U108" s="1100"/>
      <c r="V108" s="1101"/>
    </row>
    <row r="109" spans="1:36" ht="18" customHeight="1" x14ac:dyDescent="0.15">
      <c r="B109" s="1079"/>
      <c r="C109" s="1117"/>
      <c r="D109" s="1117"/>
      <c r="E109" s="1117"/>
      <c r="F109" s="1080"/>
      <c r="G109" s="1125"/>
      <c r="H109" s="1126"/>
      <c r="I109" s="1126"/>
      <c r="J109" s="1127"/>
      <c r="K109" s="1135"/>
      <c r="L109" s="1136"/>
      <c r="M109" s="1136"/>
      <c r="N109" s="1137"/>
      <c r="O109" s="1108"/>
      <c r="P109" s="1109"/>
      <c r="Q109" s="1109"/>
      <c r="R109" s="1110"/>
      <c r="S109" s="1102"/>
      <c r="T109" s="1103"/>
      <c r="U109" s="1103"/>
      <c r="V109" s="1104"/>
    </row>
    <row r="110" spans="1:36" ht="18" customHeight="1" x14ac:dyDescent="0.15">
      <c r="B110" s="1114"/>
      <c r="C110" s="1115"/>
      <c r="D110" s="1115"/>
      <c r="E110" s="1115"/>
      <c r="F110" s="1116"/>
      <c r="G110" s="1122"/>
      <c r="H110" s="1123"/>
      <c r="I110" s="1123"/>
      <c r="J110" s="1124"/>
      <c r="K110" s="1132"/>
      <c r="L110" s="1133"/>
      <c r="M110" s="1133"/>
      <c r="N110" s="1134"/>
      <c r="O110" s="1105">
        <f>IF(K110&gt;0,K110/C110,0)</f>
        <v>0</v>
      </c>
      <c r="P110" s="1106"/>
      <c r="Q110" s="1106"/>
      <c r="R110" s="1107"/>
      <c r="S110" s="1099"/>
      <c r="T110" s="1100"/>
      <c r="U110" s="1100"/>
      <c r="V110" s="1101"/>
    </row>
    <row r="111" spans="1:36" ht="18" customHeight="1" x14ac:dyDescent="0.15">
      <c r="B111" s="1079"/>
      <c r="C111" s="1117"/>
      <c r="D111" s="1117"/>
      <c r="E111" s="1117"/>
      <c r="F111" s="1080"/>
      <c r="G111" s="1125"/>
      <c r="H111" s="1126"/>
      <c r="I111" s="1126"/>
      <c r="J111" s="1127"/>
      <c r="K111" s="1135"/>
      <c r="L111" s="1136"/>
      <c r="M111" s="1136"/>
      <c r="N111" s="1137"/>
      <c r="O111" s="1108"/>
      <c r="P111" s="1109"/>
      <c r="Q111" s="1109"/>
      <c r="R111" s="1110"/>
      <c r="S111" s="1102"/>
      <c r="T111" s="1103"/>
      <c r="U111" s="1103"/>
      <c r="V111" s="1104"/>
    </row>
    <row r="112" spans="1:36" ht="18" customHeight="1" x14ac:dyDescent="0.15">
      <c r="B112" s="1114"/>
      <c r="C112" s="1115"/>
      <c r="D112" s="1115"/>
      <c r="E112" s="1115"/>
      <c r="F112" s="1116"/>
      <c r="G112" s="1122"/>
      <c r="H112" s="1123"/>
      <c r="I112" s="1123"/>
      <c r="J112" s="1124"/>
      <c r="K112" s="1132"/>
      <c r="L112" s="1133"/>
      <c r="M112" s="1133"/>
      <c r="N112" s="1134"/>
      <c r="O112" s="1105">
        <f>IF(K112&gt;0,K112/C112,0)</f>
        <v>0</v>
      </c>
      <c r="P112" s="1106"/>
      <c r="Q112" s="1106"/>
      <c r="R112" s="1107"/>
      <c r="S112" s="1099"/>
      <c r="T112" s="1100"/>
      <c r="U112" s="1100"/>
      <c r="V112" s="1101"/>
    </row>
    <row r="113" spans="2:22" ht="18" customHeight="1" x14ac:dyDescent="0.15">
      <c r="B113" s="1079"/>
      <c r="C113" s="1117"/>
      <c r="D113" s="1117"/>
      <c r="E113" s="1117"/>
      <c r="F113" s="1080"/>
      <c r="G113" s="1125"/>
      <c r="H113" s="1126"/>
      <c r="I113" s="1126"/>
      <c r="J113" s="1127"/>
      <c r="K113" s="1135"/>
      <c r="L113" s="1136"/>
      <c r="M113" s="1136"/>
      <c r="N113" s="1137"/>
      <c r="O113" s="1108"/>
      <c r="P113" s="1109"/>
      <c r="Q113" s="1109"/>
      <c r="R113" s="1110"/>
      <c r="S113" s="1102"/>
      <c r="T113" s="1103"/>
      <c r="U113" s="1103"/>
      <c r="V113" s="1104"/>
    </row>
    <row r="114" spans="2:22" ht="18" customHeight="1" x14ac:dyDescent="0.15">
      <c r="B114" s="1114"/>
      <c r="C114" s="1115"/>
      <c r="D114" s="1115"/>
      <c r="E114" s="1115"/>
      <c r="F114" s="1116"/>
      <c r="G114" s="1122"/>
      <c r="H114" s="1123"/>
      <c r="I114" s="1123"/>
      <c r="J114" s="1124"/>
      <c r="K114" s="1132"/>
      <c r="L114" s="1133"/>
      <c r="M114" s="1133"/>
      <c r="N114" s="1134"/>
      <c r="O114" s="1105">
        <f>IF(K114&gt;0,K114/C114,0)</f>
        <v>0</v>
      </c>
      <c r="P114" s="1106"/>
      <c r="Q114" s="1106"/>
      <c r="R114" s="1107"/>
      <c r="S114" s="1099"/>
      <c r="T114" s="1100"/>
      <c r="U114" s="1100"/>
      <c r="V114" s="1101"/>
    </row>
    <row r="115" spans="2:22" ht="18" customHeight="1" x14ac:dyDescent="0.15">
      <c r="B115" s="1079"/>
      <c r="C115" s="1117"/>
      <c r="D115" s="1117"/>
      <c r="E115" s="1117"/>
      <c r="F115" s="1080"/>
      <c r="G115" s="1125"/>
      <c r="H115" s="1126"/>
      <c r="I115" s="1126"/>
      <c r="J115" s="1127"/>
      <c r="K115" s="1135"/>
      <c r="L115" s="1136"/>
      <c r="M115" s="1136"/>
      <c r="N115" s="1137"/>
      <c r="O115" s="1108"/>
      <c r="P115" s="1109"/>
      <c r="Q115" s="1109"/>
      <c r="R115" s="1110"/>
      <c r="S115" s="1102"/>
      <c r="T115" s="1103"/>
      <c r="U115" s="1103"/>
      <c r="V115" s="1104"/>
    </row>
    <row r="117" spans="2:22" ht="18" customHeight="1" x14ac:dyDescent="0.15">
      <c r="B117" s="29" t="s">
        <v>527</v>
      </c>
    </row>
    <row r="118" spans="2:22" ht="18" customHeight="1" x14ac:dyDescent="0.15">
      <c r="C118" s="29" t="s">
        <v>542</v>
      </c>
    </row>
    <row r="119" spans="2:22" ht="18" customHeight="1" x14ac:dyDescent="0.15">
      <c r="B119" s="57"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34:E34 C36:E36 C32:E32 C8:E8 C10:E10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11:E11 K110 K112 K114 C7:E7 C9:E9 C37:E37 C33:E33 C35:E35 G101 J101 C101 K108 C65:E65 C67:E67 C69:E69">
      <formula1>0</formula1>
    </dataValidation>
    <dataValidation type="list" allowBlank="1"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B3" sqref="B3"/>
    </sheetView>
  </sheetViews>
  <sheetFormatPr defaultColWidth="4.875" defaultRowHeight="18.75" x14ac:dyDescent="0.15"/>
  <cols>
    <col min="1" max="1" width="2.25" style="29" customWidth="1"/>
    <col min="2" max="2" width="4.125" style="29" customWidth="1"/>
    <col min="3" max="3" width="25.875" style="29" customWidth="1"/>
    <col min="4" max="4" width="4.875" style="29" customWidth="1"/>
    <col min="5" max="5" width="25.875" style="29" customWidth="1"/>
    <col min="6" max="6" width="4.875" style="29" customWidth="1"/>
    <col min="7" max="7" width="25.875" style="29" customWidth="1"/>
    <col min="8" max="8" width="34.375" style="29" customWidth="1"/>
    <col min="9" max="9" width="3.125" style="29" customWidth="1"/>
    <col min="10" max="247" width="9" style="29" customWidth="1"/>
    <col min="248" max="248" width="2.25" style="29" customWidth="1"/>
    <col min="249" max="249" width="4.875" style="29" customWidth="1"/>
    <col min="250" max="250" width="25.875" style="29" customWidth="1"/>
    <col min="251" max="251" width="4.875" style="29" customWidth="1"/>
    <col min="252" max="252" width="25.875" style="29" customWidth="1"/>
    <col min="253" max="253" width="4.875" style="29" customWidth="1"/>
    <col min="254" max="254" width="25.875" style="29" customWidth="1"/>
    <col min="255" max="16384" width="4.875" style="29"/>
  </cols>
  <sheetData>
    <row r="1" spans="2:8" x14ac:dyDescent="0.15">
      <c r="B1" s="29" t="s">
        <v>274</v>
      </c>
    </row>
    <row r="2" spans="2:8" ht="22.5" x14ac:dyDescent="0.15">
      <c r="B2" s="221" t="s">
        <v>275</v>
      </c>
      <c r="C2" s="222"/>
      <c r="D2" s="222"/>
      <c r="E2" s="222"/>
      <c r="F2" s="222"/>
      <c r="G2" s="222"/>
      <c r="H2" s="223" t="s">
        <v>276</v>
      </c>
    </row>
    <row r="3" spans="2:8" s="6" customFormat="1" ht="24" customHeight="1" x14ac:dyDescent="0.15">
      <c r="B3" s="267" t="s">
        <v>614</v>
      </c>
      <c r="C3" s="6" t="s">
        <v>277</v>
      </c>
      <c r="D3" s="269" t="s">
        <v>616</v>
      </c>
      <c r="E3" s="6" t="s">
        <v>278</v>
      </c>
      <c r="F3" s="269" t="s">
        <v>1077</v>
      </c>
      <c r="G3" s="6" t="s">
        <v>279</v>
      </c>
      <c r="H3" s="270" t="s">
        <v>1023</v>
      </c>
    </row>
    <row r="4" spans="2:8" s="228" customFormat="1" ht="14.25" customHeight="1" x14ac:dyDescent="0.15">
      <c r="B4" s="224"/>
      <c r="C4" s="225"/>
      <c r="D4" s="226"/>
      <c r="E4" s="225"/>
      <c r="F4" s="226"/>
      <c r="G4" s="225"/>
      <c r="H4" s="227"/>
    </row>
    <row r="5" spans="2:8" x14ac:dyDescent="0.15">
      <c r="B5" s="229"/>
      <c r="C5" s="230"/>
      <c r="D5" s="231"/>
      <c r="E5" s="231"/>
      <c r="F5" s="231"/>
      <c r="G5" s="231"/>
      <c r="H5" s="232"/>
    </row>
    <row r="6" spans="2:8" x14ac:dyDescent="0.15">
      <c r="B6" s="229"/>
      <c r="C6" s="233"/>
      <c r="D6" s="67"/>
      <c r="E6" s="67"/>
      <c r="F6" s="67"/>
      <c r="G6" s="67"/>
      <c r="H6" s="229"/>
    </row>
    <row r="7" spans="2:8" x14ac:dyDescent="0.15">
      <c r="B7" s="229"/>
      <c r="C7" s="233"/>
      <c r="D7" s="67"/>
      <c r="E7" s="67"/>
      <c r="F7" s="67"/>
      <c r="G7" s="67"/>
      <c r="H7" s="229"/>
    </row>
    <row r="8" spans="2:8" x14ac:dyDescent="0.15">
      <c r="B8" s="229"/>
      <c r="C8" s="233"/>
      <c r="D8" s="67"/>
      <c r="E8" s="67"/>
      <c r="F8" s="67"/>
      <c r="G8" s="67"/>
      <c r="H8" s="229"/>
    </row>
    <row r="9" spans="2:8" x14ac:dyDescent="0.15">
      <c r="B9" s="229"/>
      <c r="C9" s="233"/>
      <c r="D9" s="67"/>
      <c r="E9" s="67"/>
      <c r="F9" s="67"/>
      <c r="G9" s="67"/>
      <c r="H9" s="229"/>
    </row>
    <row r="10" spans="2:8" x14ac:dyDescent="0.15">
      <c r="B10" s="229"/>
      <c r="C10" s="233"/>
      <c r="D10" s="67"/>
      <c r="E10" s="67"/>
      <c r="F10" s="67"/>
      <c r="G10" s="67"/>
      <c r="H10" s="229"/>
    </row>
    <row r="11" spans="2:8" x14ac:dyDescent="0.15">
      <c r="B11" s="229"/>
      <c r="C11" s="233"/>
      <c r="D11" s="67"/>
      <c r="E11" s="67"/>
      <c r="F11" s="67"/>
      <c r="G11" s="67"/>
      <c r="H11" s="229"/>
    </row>
    <row r="12" spans="2:8" x14ac:dyDescent="0.15">
      <c r="B12" s="229"/>
      <c r="C12" s="233"/>
      <c r="D12" s="67"/>
      <c r="E12" s="67"/>
      <c r="F12" s="67"/>
      <c r="G12" s="67"/>
      <c r="H12" s="229"/>
    </row>
    <row r="13" spans="2:8" x14ac:dyDescent="0.15">
      <c r="B13" s="229"/>
      <c r="C13" s="233"/>
      <c r="D13" s="67"/>
      <c r="E13" s="67"/>
      <c r="F13" s="67"/>
      <c r="G13" s="67"/>
      <c r="H13" s="229"/>
    </row>
    <row r="14" spans="2:8" x14ac:dyDescent="0.15">
      <c r="B14" s="229"/>
      <c r="C14" s="233"/>
      <c r="D14" s="67"/>
      <c r="E14" s="67"/>
      <c r="F14" s="67"/>
      <c r="G14" s="67"/>
      <c r="H14" s="229"/>
    </row>
    <row r="15" spans="2:8" x14ac:dyDescent="0.15">
      <c r="B15" s="229"/>
      <c r="C15" s="233"/>
      <c r="D15" s="67"/>
      <c r="E15" s="67"/>
      <c r="F15" s="67"/>
      <c r="G15" s="67"/>
      <c r="H15" s="229"/>
    </row>
    <row r="16" spans="2:8" x14ac:dyDescent="0.15">
      <c r="B16" s="229"/>
      <c r="C16" s="233"/>
      <c r="D16" s="67"/>
      <c r="E16" s="67"/>
      <c r="F16" s="67"/>
      <c r="G16" s="67"/>
      <c r="H16" s="229"/>
    </row>
    <row r="17" spans="2:8" x14ac:dyDescent="0.15">
      <c r="B17" s="229"/>
      <c r="C17" s="233"/>
      <c r="D17" s="67"/>
      <c r="E17" s="67"/>
      <c r="F17" s="67"/>
      <c r="G17" s="67"/>
      <c r="H17" s="229"/>
    </row>
    <row r="18" spans="2:8" x14ac:dyDescent="0.15">
      <c r="B18" s="229"/>
      <c r="C18" s="233"/>
      <c r="D18" s="67"/>
      <c r="E18" s="67"/>
      <c r="F18" s="67"/>
      <c r="G18" s="67"/>
      <c r="H18" s="229"/>
    </row>
    <row r="19" spans="2:8" x14ac:dyDescent="0.15">
      <c r="B19" s="229"/>
      <c r="C19" s="233"/>
      <c r="D19" s="67"/>
      <c r="E19" s="67"/>
      <c r="F19" s="67"/>
      <c r="G19" s="67"/>
      <c r="H19" s="229"/>
    </row>
    <row r="20" spans="2:8" x14ac:dyDescent="0.15">
      <c r="B20" s="229"/>
      <c r="C20" s="233"/>
      <c r="D20" s="67"/>
      <c r="E20" s="67"/>
      <c r="F20" s="67"/>
      <c r="G20" s="67"/>
      <c r="H20" s="229"/>
    </row>
    <row r="21" spans="2:8" x14ac:dyDescent="0.15">
      <c r="B21" s="229"/>
      <c r="C21" s="233"/>
      <c r="D21" s="67"/>
      <c r="E21" s="67"/>
      <c r="F21" s="67"/>
      <c r="G21" s="67"/>
      <c r="H21" s="229"/>
    </row>
    <row r="22" spans="2:8" x14ac:dyDescent="0.15">
      <c r="B22" s="229"/>
      <c r="C22" s="233"/>
      <c r="D22" s="67"/>
      <c r="E22" s="67"/>
      <c r="F22" s="67"/>
      <c r="G22" s="67"/>
      <c r="H22" s="229"/>
    </row>
    <row r="23" spans="2:8" x14ac:dyDescent="0.15">
      <c r="B23" s="229"/>
      <c r="C23" s="233"/>
      <c r="D23" s="67"/>
      <c r="E23" s="67"/>
      <c r="F23" s="67"/>
      <c r="G23" s="67"/>
      <c r="H23" s="229"/>
    </row>
    <row r="24" spans="2:8" x14ac:dyDescent="0.15">
      <c r="B24" s="229"/>
      <c r="C24" s="233"/>
      <c r="D24" s="67"/>
      <c r="E24" s="67"/>
      <c r="F24" s="67"/>
      <c r="G24" s="67"/>
      <c r="H24" s="229"/>
    </row>
    <row r="25" spans="2:8" x14ac:dyDescent="0.15">
      <c r="B25" s="229"/>
      <c r="C25" s="233"/>
      <c r="D25" s="67"/>
      <c r="E25" s="67"/>
      <c r="F25" s="67"/>
      <c r="G25" s="67"/>
      <c r="H25" s="229"/>
    </row>
    <row r="26" spans="2:8" x14ac:dyDescent="0.15">
      <c r="B26" s="229"/>
      <c r="C26" s="233"/>
      <c r="D26" s="67"/>
      <c r="E26" s="67"/>
      <c r="F26" s="67"/>
      <c r="G26" s="67"/>
      <c r="H26" s="229"/>
    </row>
    <row r="27" spans="2:8" x14ac:dyDescent="0.15">
      <c r="B27" s="229"/>
      <c r="C27" s="233"/>
      <c r="D27" s="67"/>
      <c r="E27" s="67"/>
      <c r="F27" s="67"/>
      <c r="G27" s="67"/>
      <c r="H27" s="229"/>
    </row>
    <row r="28" spans="2:8" x14ac:dyDescent="0.15">
      <c r="B28" s="229"/>
      <c r="C28" s="233"/>
      <c r="D28" s="67"/>
      <c r="E28" s="67"/>
      <c r="F28" s="67"/>
      <c r="G28" s="67"/>
      <c r="H28" s="229"/>
    </row>
    <row r="29" spans="2:8" x14ac:dyDescent="0.15">
      <c r="B29" s="229"/>
      <c r="C29" s="233"/>
      <c r="D29" s="67"/>
      <c r="E29" s="67"/>
      <c r="F29" s="67"/>
      <c r="G29" s="67"/>
      <c r="H29" s="229"/>
    </row>
    <row r="30" spans="2:8" x14ac:dyDescent="0.15">
      <c r="B30" s="229"/>
      <c r="C30" s="233"/>
      <c r="D30" s="67"/>
      <c r="E30" s="67"/>
      <c r="F30" s="67"/>
      <c r="G30" s="67"/>
      <c r="H30" s="229"/>
    </row>
    <row r="31" spans="2:8" x14ac:dyDescent="0.15">
      <c r="B31" s="229"/>
      <c r="C31" s="234"/>
      <c r="D31" s="84"/>
      <c r="E31" s="84"/>
      <c r="F31" s="84"/>
      <c r="G31" s="84"/>
      <c r="H31" s="235"/>
    </row>
  </sheetData>
  <phoneticPr fontId="4"/>
  <printOptions horizontalCentered="1"/>
  <pageMargins left="0.19685039370078741" right="0.19685039370078741" top="0.55118110236220474" bottom="0.35433070866141736"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G9" sqref="G9"/>
    </sheetView>
  </sheetViews>
  <sheetFormatPr defaultColWidth="4.875" defaultRowHeight="18.75" x14ac:dyDescent="0.15"/>
  <cols>
    <col min="1" max="1" width="2.25" style="378" customWidth="1"/>
    <col min="2" max="2" width="4.125" style="378" customWidth="1"/>
    <col min="3" max="3" width="26.875" style="378" customWidth="1"/>
    <col min="4" max="4" width="14" style="378" customWidth="1"/>
    <col min="5" max="5" width="7.375" style="378" customWidth="1"/>
    <col min="6" max="6" width="4.875" style="378" customWidth="1"/>
    <col min="7" max="7" width="29.375" style="378" customWidth="1"/>
    <col min="8" max="8" width="14" style="378" customWidth="1"/>
    <col min="9" max="9" width="7.375" style="378" customWidth="1"/>
    <col min="10" max="10" width="31.375" style="378" customWidth="1"/>
    <col min="11" max="11" width="3.125" style="378" customWidth="1"/>
    <col min="12" max="249" width="9" style="378" customWidth="1"/>
    <col min="250" max="250" width="2.25" style="378" customWidth="1"/>
    <col min="251" max="251" width="4.875" style="378" customWidth="1"/>
    <col min="252" max="252" width="25.875" style="378" customWidth="1"/>
    <col min="253" max="253" width="4.875" style="378" customWidth="1"/>
    <col min="254" max="254" width="25.875" style="378" customWidth="1"/>
    <col min="255" max="255" width="4.875" style="378" customWidth="1"/>
    <col min="256" max="256" width="25.875" style="378" customWidth="1"/>
    <col min="257" max="16384" width="4.875" style="378"/>
  </cols>
  <sheetData>
    <row r="1" spans="2:10" x14ac:dyDescent="0.15">
      <c r="B1" s="378" t="s">
        <v>539</v>
      </c>
    </row>
    <row r="2" spans="2:10" ht="22.5" x14ac:dyDescent="0.15">
      <c r="B2" s="392" t="s">
        <v>531</v>
      </c>
      <c r="C2" s="390"/>
      <c r="D2" s="390"/>
      <c r="E2" s="390"/>
      <c r="F2" s="390"/>
      <c r="G2" s="390"/>
      <c r="H2" s="390"/>
      <c r="I2" s="390"/>
      <c r="J2" s="390" t="s">
        <v>522</v>
      </c>
    </row>
    <row r="3" spans="2:10" s="391" customFormat="1" ht="24" customHeight="1" x14ac:dyDescent="0.15">
      <c r="D3" s="394"/>
      <c r="H3" s="394"/>
      <c r="J3" s="270" t="s">
        <v>1023</v>
      </c>
    </row>
    <row r="4" spans="2:10" s="387" customFormat="1" ht="14.25" customHeight="1" x14ac:dyDescent="0.15">
      <c r="B4" s="389"/>
      <c r="C4" s="389"/>
      <c r="D4" s="393"/>
      <c r="E4" s="389"/>
      <c r="F4" s="390"/>
      <c r="G4" s="389"/>
      <c r="H4" s="393"/>
      <c r="I4" s="389"/>
      <c r="J4" s="388"/>
    </row>
    <row r="5" spans="2:10" x14ac:dyDescent="0.15">
      <c r="B5" s="382"/>
      <c r="C5" s="386"/>
      <c r="D5" s="385"/>
      <c r="E5" s="385"/>
      <c r="F5" s="385"/>
      <c r="G5" s="385"/>
      <c r="H5" s="385"/>
      <c r="I5" s="385"/>
      <c r="J5" s="384"/>
    </row>
    <row r="6" spans="2:10" x14ac:dyDescent="0.15">
      <c r="B6" s="382"/>
      <c r="C6" s="383"/>
      <c r="J6" s="382"/>
    </row>
    <row r="7" spans="2:10" x14ac:dyDescent="0.15">
      <c r="B7" s="382"/>
      <c r="C7" s="383"/>
      <c r="J7" s="382"/>
    </row>
    <row r="8" spans="2:10" x14ac:dyDescent="0.15">
      <c r="B8" s="382"/>
      <c r="C8" s="383"/>
      <c r="J8" s="382"/>
    </row>
    <row r="9" spans="2:10" x14ac:dyDescent="0.15">
      <c r="B9" s="382"/>
      <c r="C9" s="383"/>
      <c r="J9" s="382"/>
    </row>
    <row r="10" spans="2:10" x14ac:dyDescent="0.15">
      <c r="B10" s="382"/>
      <c r="C10" s="383"/>
      <c r="J10" s="382"/>
    </row>
    <row r="11" spans="2:10" x14ac:dyDescent="0.15">
      <c r="B11" s="382"/>
      <c r="C11" s="383"/>
      <c r="J11" s="382"/>
    </row>
    <row r="12" spans="2:10" x14ac:dyDescent="0.15">
      <c r="B12" s="382"/>
      <c r="C12" s="383"/>
      <c r="J12" s="382"/>
    </row>
    <row r="13" spans="2:10" x14ac:dyDescent="0.15">
      <c r="B13" s="382"/>
      <c r="C13" s="383"/>
      <c r="J13" s="382"/>
    </row>
    <row r="14" spans="2:10" x14ac:dyDescent="0.15">
      <c r="B14" s="382"/>
      <c r="C14" s="383"/>
      <c r="J14" s="382"/>
    </row>
    <row r="15" spans="2:10" x14ac:dyDescent="0.15">
      <c r="B15" s="382"/>
      <c r="C15" s="383"/>
      <c r="J15" s="382"/>
    </row>
    <row r="16" spans="2:10" x14ac:dyDescent="0.15">
      <c r="B16" s="382"/>
      <c r="C16" s="383"/>
      <c r="J16" s="382"/>
    </row>
    <row r="17" spans="2:10" x14ac:dyDescent="0.15">
      <c r="B17" s="382"/>
      <c r="C17" s="383"/>
      <c r="J17" s="382"/>
    </row>
    <row r="18" spans="2:10" x14ac:dyDescent="0.15">
      <c r="B18" s="382"/>
      <c r="C18" s="383"/>
      <c r="J18" s="382"/>
    </row>
    <row r="19" spans="2:10" x14ac:dyDescent="0.15">
      <c r="B19" s="382"/>
      <c r="C19" s="383"/>
      <c r="J19" s="382"/>
    </row>
    <row r="20" spans="2:10" x14ac:dyDescent="0.15">
      <c r="B20" s="382"/>
      <c r="C20" s="383"/>
      <c r="J20" s="382"/>
    </row>
    <row r="21" spans="2:10" x14ac:dyDescent="0.15">
      <c r="B21" s="382"/>
      <c r="C21" s="383"/>
      <c r="J21" s="382"/>
    </row>
    <row r="22" spans="2:10" x14ac:dyDescent="0.15">
      <c r="B22" s="382"/>
      <c r="C22" s="383"/>
      <c r="J22" s="382"/>
    </row>
    <row r="23" spans="2:10" x14ac:dyDescent="0.15">
      <c r="B23" s="382"/>
      <c r="C23" s="383"/>
      <c r="J23" s="382"/>
    </row>
    <row r="24" spans="2:10" x14ac:dyDescent="0.15">
      <c r="B24" s="382"/>
      <c r="C24" s="383"/>
      <c r="J24" s="382"/>
    </row>
    <row r="25" spans="2:10" x14ac:dyDescent="0.15">
      <c r="B25" s="382"/>
      <c r="C25" s="383"/>
      <c r="J25" s="382"/>
    </row>
    <row r="26" spans="2:10" x14ac:dyDescent="0.15">
      <c r="B26" s="382"/>
      <c r="C26" s="383"/>
      <c r="J26" s="382"/>
    </row>
    <row r="27" spans="2:10" x14ac:dyDescent="0.15">
      <c r="B27" s="382"/>
      <c r="C27" s="383"/>
      <c r="J27" s="382"/>
    </row>
    <row r="28" spans="2:10" x14ac:dyDescent="0.15">
      <c r="B28" s="382"/>
      <c r="C28" s="383"/>
      <c r="J28" s="382"/>
    </row>
    <row r="29" spans="2:10" x14ac:dyDescent="0.15">
      <c r="B29" s="382"/>
      <c r="C29" s="383"/>
      <c r="J29" s="382"/>
    </row>
    <row r="30" spans="2:10" x14ac:dyDescent="0.15">
      <c r="B30" s="382"/>
      <c r="C30" s="383"/>
      <c r="J30" s="382"/>
    </row>
    <row r="31" spans="2:10" x14ac:dyDescent="0.15">
      <c r="B31" s="382"/>
      <c r="C31" s="381"/>
      <c r="D31" s="380"/>
      <c r="E31" s="380"/>
      <c r="F31" s="380"/>
      <c r="G31" s="380"/>
      <c r="H31" s="380"/>
      <c r="I31" s="380"/>
      <c r="J31" s="379"/>
    </row>
    <row r="32" spans="2:10" x14ac:dyDescent="0.15">
      <c r="C32" s="378" t="s">
        <v>532</v>
      </c>
    </row>
  </sheetData>
  <phoneticPr fontId="4"/>
  <printOptions horizontalCentered="1"/>
  <pageMargins left="0.19685039370078741" right="0.19685039370078741" top="0.55118110236220474"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様式第1－4号 長寿命化整備計画</vt:lpstr>
      <vt:lpstr>様式第１－５号 工事確認</vt:lpstr>
      <vt:lpstr>【取組番号早見表】</vt:lpstr>
      <vt:lpstr>【活動項目番号表】 </vt:lpstr>
      <vt:lpstr>【選択肢】</vt:lpstr>
      <vt:lpstr>'はじめに (手書き)'!Print_Area</vt:lpstr>
      <vt:lpstr>'はじめに（PC）'!Print_Area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又吉 奈穂</cp:lastModifiedBy>
  <cp:lastPrinted>2022-05-20T04:03:07Z</cp:lastPrinted>
  <dcterms:created xsi:type="dcterms:W3CDTF">2019-03-11T06:52:41Z</dcterms:created>
  <dcterms:modified xsi:type="dcterms:W3CDTF">2024-05-23T06:52:08Z</dcterms:modified>
</cp:coreProperties>
</file>