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文書：農地利用係\2024（R06）\310101農業振興\11.農業･農村多面的機能支払関係書(5年)\9.計画認定申請\R6年度　組織別\"/>
    </mc:Choice>
  </mc:AlternateContent>
  <bookViews>
    <workbookView xWindow="0" yWindow="0" windowWidth="19200" windowHeight="7770" tabRatio="825"/>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別添）位置図" sheetId="54" r:id="rId9"/>
    <sheet name="構成員一覧" sheetId="12" r:id="rId10"/>
    <sheet name="様式第1－4号 長寿命化整備計画" sheetId="45" r:id="rId11"/>
    <sheet name="様式第１－５号 工事確認" sheetId="14" r:id="rId12"/>
    <sheet name="【取組番号早見表】" sheetId="32" r:id="rId13"/>
    <sheet name="【取組番号表】 " sheetId="50" r:id="rId14"/>
    <sheet name="【選択肢】" sheetId="30" r:id="rId15"/>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【選択肢】!$S$66:$S$71</definedName>
    <definedName name="_xlnm.Print_Area" localSheetId="13">'【取組番号表】 '!$A$1:$F$190</definedName>
    <definedName name="_xlnm.Print_Area" localSheetId="14">【選択肢】!$K$1:$T$78</definedName>
    <definedName name="_xlnm.Print_Area" localSheetId="1">'はじめに (手書き)'!$A$1:$E$28</definedName>
    <definedName name="_xlnm.Print_Area" localSheetId="0">'はじめに（PC）'!$A$1:$E$51</definedName>
    <definedName name="_xlnm.Print_Area" localSheetId="6">加算措置!$A$1:$W$76</definedName>
    <definedName name="_xlnm.Print_Area" localSheetId="5">活動計画書!$A$1:$W$164</definedName>
    <definedName name="_xlnm.Print_Area" localSheetId="9">構成員一覧!$A$1:$L$44</definedName>
    <definedName name="_xlnm.Print_Area" localSheetId="2">'様式第1-1号'!$A$1:$F$23</definedName>
    <definedName name="_xlnm.Print_Area" localSheetId="3">'様式第1-2号'!$A$1:$G$48</definedName>
    <definedName name="_xlnm.Print_Area" localSheetId="4">'様式第1-3号'!$A$1:$O$69</definedName>
    <definedName name="_xlnm.Print_Area" localSheetId="10">'様式第1－4号 長寿命化整備計画'!$A$1:$M$40</definedName>
    <definedName name="_xlnm.Print_Area" localSheetId="11">'様式第１－５号 工事確認'!$A$1:$B$27</definedName>
  </definedNames>
  <calcPr calcId="162913"/>
</workbook>
</file>

<file path=xl/calcChain.xml><?xml version="1.0" encoding="utf-8"?>
<calcChain xmlns="http://schemas.openxmlformats.org/spreadsheetml/2006/main">
  <c r="X32" i="27" l="1"/>
  <c r="Y31" i="27" s="1"/>
  <c r="Z15" i="51" l="1"/>
  <c r="Y33" i="27"/>
  <c r="AA37" i="27" s="1"/>
  <c r="Z40" i="27"/>
  <c r="Y25" i="27"/>
  <c r="AA25" i="27" s="1"/>
  <c r="Z29" i="27"/>
  <c r="G38" i="8"/>
  <c r="F38" i="8"/>
  <c r="E38" i="8"/>
  <c r="D38" i="8"/>
  <c r="C38" i="8"/>
  <c r="C37" i="8"/>
  <c r="G36" i="8"/>
  <c r="F36" i="8"/>
  <c r="E36" i="8"/>
  <c r="D36" i="8"/>
  <c r="C36" i="8"/>
  <c r="C35" i="8"/>
  <c r="F12" i="24"/>
  <c r="F9" i="24"/>
  <c r="F10" i="24"/>
  <c r="F6" i="24"/>
  <c r="AA33" i="27" l="1"/>
  <c r="AA35" i="27"/>
  <c r="AA21" i="27"/>
  <c r="AA23" i="27"/>
  <c r="I2" i="45" l="1"/>
  <c r="A4" i="6" l="1"/>
  <c r="M3" i="24" l="1"/>
  <c r="L44" i="24" l="1"/>
  <c r="I63" i="51" l="1"/>
  <c r="I61" i="51"/>
  <c r="I59" i="51"/>
  <c r="I65" i="51" s="1"/>
  <c r="C39" i="51"/>
  <c r="I36" i="51"/>
  <c r="I34" i="51"/>
  <c r="I32" i="51"/>
  <c r="I10" i="51"/>
  <c r="I8" i="51"/>
  <c r="I12" i="51" s="1"/>
  <c r="I6" i="51"/>
  <c r="I38" i="51" l="1"/>
  <c r="I64" i="51" l="1"/>
  <c r="I62" i="51"/>
  <c r="I60" i="51"/>
  <c r="I11" i="51"/>
  <c r="I9" i="51"/>
  <c r="I7" i="51"/>
  <c r="Z13" i="51" s="1"/>
  <c r="I13" i="51" s="1"/>
  <c r="C66" i="51" l="1"/>
  <c r="M50" i="51"/>
  <c r="I50" i="51"/>
  <c r="E54" i="51" s="1"/>
  <c r="P48" i="51"/>
  <c r="P47" i="51"/>
  <c r="I37" i="51"/>
  <c r="I35" i="51"/>
  <c r="I33" i="51"/>
  <c r="C13" i="51"/>
  <c r="I39" i="51" l="1"/>
  <c r="I66" i="51"/>
  <c r="P50" i="51"/>
  <c r="G52" i="51" s="1"/>
  <c r="K55" i="51"/>
  <c r="R55" i="51" s="1"/>
  <c r="L46" i="24" l="1"/>
  <c r="B65" i="24" s="1"/>
  <c r="L47" i="24"/>
  <c r="L45" i="24"/>
  <c r="B22" i="14"/>
  <c r="B21" i="14"/>
  <c r="F13" i="24"/>
  <c r="F7" i="24"/>
  <c r="F7" i="8"/>
  <c r="E7" i="6"/>
  <c r="E6" i="6"/>
  <c r="D22" i="24"/>
  <c r="F6" i="8"/>
  <c r="D21" i="24"/>
  <c r="D20" i="24"/>
  <c r="D19" i="24"/>
  <c r="B66" i="24" l="1"/>
  <c r="N45" i="24" l="1"/>
  <c r="CC9" i="51"/>
</calcChain>
</file>

<file path=xl/comments1.xml><?xml version="1.0" encoding="utf-8"?>
<comments xmlns="http://schemas.openxmlformats.org/spreadsheetml/2006/main">
  <authors>
    <author>武部 弘典</author>
  </authors>
  <commentList>
    <comment ref="E47" authorId="0" shapeId="0">
      <text>
        <r>
          <rPr>
            <b/>
            <sz val="9"/>
            <color indexed="81"/>
            <rFont val="ＭＳ Ｐゴシック"/>
            <family val="3"/>
            <charset val="128"/>
          </rPr>
          <t xml:space="preserve">集落一覧を参照
区域が不明ば場合はお問い合わせください
</t>
        </r>
      </text>
    </comment>
  </commentList>
</comments>
</file>

<file path=xl/comments2.xml><?xml version="1.0" encoding="utf-8"?>
<comments xmlns="http://schemas.openxmlformats.org/spreadsheetml/2006/main">
  <authors>
    <author>武部 弘典</author>
  </authors>
  <commentList>
    <comment ref="I71" authorId="0" shapeId="0">
      <text>
        <r>
          <rPr>
            <sz val="9"/>
            <color indexed="81"/>
            <rFont val="ＭＳ Ｐゴシック"/>
            <family val="3"/>
            <charset val="128"/>
          </rPr>
          <t xml:space="preserve">
都道府県が別に定めた場合（広島県は定めていないため該当はない）
</t>
        </r>
      </text>
    </comment>
  </commentList>
</comments>
</file>

<file path=xl/sharedStrings.xml><?xml version="1.0" encoding="utf-8"?>
<sst xmlns="http://schemas.openxmlformats.org/spreadsheetml/2006/main" count="1704" uniqueCount="1059">
  <si>
    <t>活動項目</t>
    <rPh sb="0" eb="2">
      <t>カツドウ</t>
    </rPh>
    <rPh sb="2" eb="4">
      <t>コウモク</t>
    </rPh>
    <phoneticPr fontId="3"/>
  </si>
  <si>
    <t>水路</t>
    <rPh sb="0" eb="2">
      <t>スイロ</t>
    </rPh>
    <phoneticPr fontId="3"/>
  </si>
  <si>
    <t>農道</t>
    <rPh sb="0" eb="2">
      <t>ノウドウ</t>
    </rPh>
    <phoneticPr fontId="3"/>
  </si>
  <si>
    <t>ため池</t>
    <rPh sb="2" eb="3">
      <t>イケ</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</si>
  <si>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</si>
  <si>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広報活動</t>
    <rPh sb="0" eb="2">
      <t>コウホウ</t>
    </rPh>
    <rPh sb="2" eb="4">
      <t>カツドウ</t>
    </rPh>
    <phoneticPr fontId="3"/>
  </si>
  <si>
    <t>○</t>
    <phoneticPr fontId="3"/>
  </si>
  <si>
    <t>年度</t>
    <rPh sb="0" eb="2">
      <t>ネンド</t>
    </rPh>
    <phoneticPr fontId="3"/>
  </si>
  <si>
    <t>特定非営利活動法人化</t>
    <rPh sb="0" eb="2">
      <t>トクテイ</t>
    </rPh>
    <rPh sb="2" eb="5">
      <t>ヒエイリ</t>
    </rPh>
    <rPh sb="5" eb="7">
      <t>カツドウ</t>
    </rPh>
    <rPh sb="7" eb="9">
      <t>ホウジン</t>
    </rPh>
    <rPh sb="9" eb="10">
      <t>カ</t>
    </rPh>
    <phoneticPr fontId="3"/>
  </si>
  <si>
    <t>広域活動組織の設立</t>
    <rPh sb="0" eb="2">
      <t>コウイキ</t>
    </rPh>
    <rPh sb="2" eb="4">
      <t>カツドウ</t>
    </rPh>
    <rPh sb="4" eb="6">
      <t>ソシキ</t>
    </rPh>
    <rPh sb="7" eb="9">
      <t>セツリツ</t>
    </rPh>
    <phoneticPr fontId="3"/>
  </si>
  <si>
    <t>年度計画</t>
    <rPh sb="0" eb="2">
      <t>ネンド</t>
    </rPh>
    <rPh sb="2" eb="4">
      <t>ケイカク</t>
    </rPh>
    <phoneticPr fontId="3"/>
  </si>
  <si>
    <t>延べ数量</t>
    <rPh sb="0" eb="1">
      <t>ノ</t>
    </rPh>
    <rPh sb="2" eb="4">
      <t>スウリョウ</t>
    </rPh>
    <phoneticPr fontId="3"/>
  </si>
  <si>
    <t>活動内容</t>
    <rPh sb="0" eb="2">
      <t>カツドウ</t>
    </rPh>
    <rPh sb="2" eb="4">
      <t>ナイヨウ</t>
    </rPh>
    <phoneticPr fontId="3"/>
  </si>
  <si>
    <t>共通</t>
    <rPh sb="0" eb="2">
      <t>キョウツウ</t>
    </rPh>
    <phoneticPr fontId="3"/>
  </si>
  <si>
    <t>山間農業地域</t>
    <rPh sb="0" eb="2">
      <t>サンカン</t>
    </rPh>
    <rPh sb="2" eb="4">
      <t>ノウギョウ</t>
    </rPh>
    <rPh sb="4" eb="6">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</si>
  <si>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</si>
  <si>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</si>
  <si>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都市的地域</t>
    <rPh sb="0" eb="3">
      <t>トシテキ</t>
    </rPh>
    <rPh sb="3" eb="5">
      <t>チイキ</t>
    </rPh>
    <phoneticPr fontId="3"/>
  </si>
  <si>
    <t>合計</t>
    <rPh sb="0" eb="2">
      <t>ゴウケイ</t>
    </rPh>
    <phoneticPr fontId="3"/>
  </si>
  <si>
    <t>草地</t>
    <rPh sb="0" eb="1">
      <t>ソウ</t>
    </rPh>
    <rPh sb="1" eb="2">
      <t>チ</t>
    </rPh>
    <phoneticPr fontId="3"/>
  </si>
  <si>
    <t>畑</t>
    <rPh sb="0" eb="1">
      <t>ハタ</t>
    </rPh>
    <phoneticPr fontId="3"/>
  </si>
  <si>
    <t>田</t>
    <rPh sb="0" eb="1">
      <t>タ</t>
    </rPh>
    <phoneticPr fontId="3"/>
  </si>
  <si>
    <t>交付単価</t>
    <rPh sb="0" eb="4">
      <t>コウフタンカ</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</si>
  <si>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</si>
  <si>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</si>
  <si>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</si>
  <si>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</si>
  <si>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活動開始年度</t>
    <rPh sb="0" eb="2">
      <t>カツドウ</t>
    </rPh>
    <rPh sb="2" eb="4">
      <t>カイシ</t>
    </rPh>
    <rPh sb="4" eb="6">
      <t>ネンド</t>
    </rPh>
    <phoneticPr fontId="3"/>
  </si>
  <si>
    <t>Ⅰ．地区の概要</t>
    <rPh sb="2" eb="4">
      <t>チク</t>
    </rPh>
    <rPh sb="5" eb="7">
      <t>ガイヨウ</t>
    </rPh>
    <phoneticPr fontId="3"/>
  </si>
  <si>
    <t>年当たり交付金額</t>
    <rPh sb="0" eb="1">
      <t>ネン</t>
    </rPh>
    <rPh sb="1" eb="2">
      <t>ア</t>
    </rPh>
    <rPh sb="4" eb="7">
      <t>コウフキン</t>
    </rPh>
    <rPh sb="7" eb="8">
      <t>ガク</t>
    </rPh>
    <phoneticPr fontId="3"/>
  </si>
  <si>
    <t>農業地域類型</t>
    <rPh sb="0" eb="2">
      <t>ノウギョウ</t>
    </rPh>
    <rPh sb="2" eb="4">
      <t>チイキ</t>
    </rPh>
    <rPh sb="4" eb="6">
      <t>ルイケイ</t>
    </rPh>
    <phoneticPr fontId="3"/>
  </si>
  <si>
    <t>集落数</t>
    <rPh sb="0" eb="3">
      <t>シュウラクスウ</t>
    </rPh>
    <phoneticPr fontId="3"/>
  </si>
  <si>
    <t>特定農山村</t>
    <rPh sb="0" eb="2">
      <t>トクテイ</t>
    </rPh>
    <rPh sb="2" eb="5">
      <t>ノウサンソン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</si>
  <si>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</si>
  <si>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</si>
  <si>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</si>
  <si>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</si>
  <si>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</si>
  <si>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4月</t>
    <rPh sb="1" eb="2">
      <t>ガツ</t>
    </rPh>
    <phoneticPr fontId="3"/>
  </si>
  <si>
    <t>5月</t>
  </si>
  <si>
    <t>6月</t>
  </si>
  <si>
    <t>7月</t>
  </si>
  <si>
    <t>8月</t>
  </si>
  <si>
    <t>9月</t>
  </si>
  <si>
    <t>10月</t>
  </si>
  <si>
    <t>11月</t>
  </si>
  <si>
    <t>12月</t>
  </si>
  <si>
    <t>1月</t>
    <rPh sb="1" eb="2">
      <t>ガツ</t>
    </rPh>
    <phoneticPr fontId="3"/>
  </si>
  <si>
    <t>2月</t>
  </si>
  <si>
    <t>3月</t>
  </si>
  <si>
    <t>内容</t>
    <rPh sb="0" eb="2">
      <t>ナイヨウ</t>
    </rPh>
    <phoneticPr fontId="3"/>
  </si>
  <si>
    <t/>
  </si>
  <si>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</si>
  <si>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</si>
  <si>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</si>
  <si>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</si>
  <si>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</si>
  <si>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実施予定年度</t>
    <rPh sb="0" eb="2">
      <t>ジッシ</t>
    </rPh>
    <rPh sb="2" eb="4">
      <t>ヨテイ</t>
    </rPh>
    <rPh sb="4" eb="6">
      <t>ネンド</t>
    </rPh>
    <phoneticPr fontId="3"/>
  </si>
  <si>
    <t>施設区分</t>
    <rPh sb="0" eb="2">
      <t>シセツ</t>
    </rPh>
    <rPh sb="2" eb="4">
      <t>クブン</t>
    </rPh>
    <phoneticPr fontId="3"/>
  </si>
  <si>
    <t>施設の軽微な補修</t>
    <rPh sb="0" eb="2">
      <t>シセツ</t>
    </rPh>
    <rPh sb="3" eb="5">
      <t>ケイビ</t>
    </rPh>
    <rPh sb="6" eb="8">
      <t>ホシュウ</t>
    </rPh>
    <phoneticPr fontId="3"/>
  </si>
  <si>
    <t>毎年度の実施時期</t>
    <rPh sb="0" eb="3">
      <t>マイネンド</t>
    </rPh>
    <rPh sb="4" eb="6">
      <t>ジッシ</t>
    </rPh>
    <rPh sb="6" eb="8">
      <t>ジキ</t>
    </rPh>
    <phoneticPr fontId="3"/>
  </si>
  <si>
    <t>１　事業計画</t>
  </si>
  <si>
    <t>２　農業の有する多面的機能の発揮の促進に関する活動計画書</t>
  </si>
  <si>
    <t>３　その他</t>
  </si>
  <si>
    <t>記</t>
    <phoneticPr fontId="3"/>
  </si>
  <si>
    <t>　このことについて、農業の有する多面的機能の発揮の促進に関する法律（平成26年法律第78号）第７条第１項の規定に基づき、下記関係書類を添えて認定を申請する。</t>
    <phoneticPr fontId="11"/>
  </si>
  <si>
    <t>多面的機能発揮促進事業に関する計画</t>
    <rPh sb="9" eb="11">
      <t>ジギョウ</t>
    </rPh>
    <phoneticPr fontId="15"/>
  </si>
  <si>
    <t>１ 多面的機能発揮促進事業の目標</t>
    <phoneticPr fontId="15"/>
  </si>
  <si>
    <t>１．現況</t>
    <rPh sb="2" eb="4">
      <t>ゲンキョウ</t>
    </rPh>
    <phoneticPr fontId="15"/>
  </si>
  <si>
    <t>２．目標</t>
    <rPh sb="2" eb="4">
      <t>モクヒョウ</t>
    </rPh>
    <phoneticPr fontId="15"/>
  </si>
  <si>
    <t>２ 多面的機能発揮促進事業の内容</t>
    <phoneticPr fontId="15"/>
  </si>
  <si>
    <t>　　① 種類（実施するものに○を付すこと。）</t>
    <phoneticPr fontId="15"/>
  </si>
  <si>
    <t>　　② 実施区域</t>
    <phoneticPr fontId="15"/>
  </si>
  <si>
    <t>３ 多面的機能発揮促進事業の実施期間</t>
  </si>
  <si>
    <t>４ 農業者団体等の構成員に係る事項</t>
  </si>
  <si>
    <t>備考</t>
    <rPh sb="0" eb="2">
      <t>ビコウ</t>
    </rPh>
    <phoneticPr fontId="3"/>
  </si>
  <si>
    <t>農業者</t>
    <rPh sb="0" eb="3">
      <t>ノウギョウシャ</t>
    </rPh>
    <phoneticPr fontId="3"/>
  </si>
  <si>
    <t>工事に関する確認書</t>
  </si>
  <si>
    <t>記</t>
  </si>
  <si>
    <t>（活動の対象となる施設及び内容）</t>
  </si>
  <si>
    <t>（工事の施行に関する条件）</t>
  </si>
  <si>
    <t>（その他）</t>
  </si>
  <si>
    <t>○○土地改良区</t>
  </si>
  <si>
    <t>住　所　</t>
    <phoneticPr fontId="11"/>
  </si>
  <si>
    <t>項目</t>
    <rPh sb="0" eb="2">
      <t>コウモク</t>
    </rPh>
    <phoneticPr fontId="3"/>
  </si>
  <si>
    <t>計</t>
    <rPh sb="0" eb="1">
      <t>ケイ</t>
    </rPh>
    <phoneticPr fontId="3"/>
  </si>
  <si>
    <t>農村文化の伝承を通じた農村コミュニティの強化</t>
    <rPh sb="0" eb="2">
      <t>ノウソン</t>
    </rPh>
    <rPh sb="2" eb="4">
      <t>ブンカ</t>
    </rPh>
    <rPh sb="5" eb="7">
      <t>デンショウ</t>
    </rPh>
    <rPh sb="8" eb="9">
      <t>ツウ</t>
    </rPh>
    <rPh sb="11" eb="13">
      <t>ノウソン</t>
    </rPh>
    <rPh sb="20" eb="22">
      <t>キョウカ</t>
    </rPh>
    <phoneticPr fontId="3"/>
  </si>
  <si>
    <t>医療・福祉との連携</t>
    <rPh sb="0" eb="2">
      <t>イリョウ</t>
    </rPh>
    <rPh sb="3" eb="5">
      <t>フクシ</t>
    </rPh>
    <rPh sb="7" eb="9">
      <t>レンケイ</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</si>
  <si>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</si>
  <si>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防災・減災力の強化</t>
    <rPh sb="0" eb="2">
      <t>ボウサイ</t>
    </rPh>
    <rPh sb="3" eb="5">
      <t>ゲンサイ</t>
    </rPh>
    <rPh sb="5" eb="6">
      <t>リョク</t>
    </rPh>
    <rPh sb="7" eb="9">
      <t>キョウカ</t>
    </rPh>
    <phoneticPr fontId="3"/>
  </si>
  <si>
    <t>地域住民による直営施工</t>
    <rPh sb="0" eb="2">
      <t>チイキ</t>
    </rPh>
    <rPh sb="2" eb="4">
      <t>ジュウミン</t>
    </rPh>
    <rPh sb="7" eb="9">
      <t>チョクエイ</t>
    </rPh>
    <rPh sb="9" eb="11">
      <t>セコウ</t>
    </rPh>
    <phoneticPr fontId="3"/>
  </si>
  <si>
    <t>農地周りの共同活動の強化</t>
    <rPh sb="0" eb="2">
      <t>ノウチ</t>
    </rPh>
    <rPh sb="2" eb="3">
      <t>マワ</t>
    </rPh>
    <rPh sb="5" eb="7">
      <t>キョウドウ</t>
    </rPh>
    <rPh sb="7" eb="9">
      <t>カツドウ</t>
    </rPh>
    <rPh sb="10" eb="12">
      <t>キョウカ</t>
    </rPh>
    <phoneticPr fontId="3"/>
  </si>
  <si>
    <t>遊休農地の有効活用</t>
    <rPh sb="0" eb="2">
      <t>ユウキュウ</t>
    </rPh>
    <rPh sb="2" eb="4">
      <t>ノウチ</t>
    </rPh>
    <rPh sb="5" eb="7">
      <t>ユウコウ</t>
    </rPh>
    <rPh sb="7" eb="9">
      <t>カツヨウ</t>
    </rPh>
    <phoneticPr fontId="3"/>
  </si>
  <si>
    <t>水田の貯留機能向上活動</t>
    <rPh sb="0" eb="2">
      <t>スイデン</t>
    </rPh>
    <rPh sb="3" eb="5">
      <t>チョリュウ</t>
    </rPh>
    <rPh sb="5" eb="7">
      <t>キノウ</t>
    </rPh>
    <rPh sb="7" eb="9">
      <t>コウジョウ</t>
    </rPh>
    <rPh sb="9" eb="11">
      <t>カツドウ</t>
    </rPh>
    <phoneticPr fontId="3"/>
  </si>
  <si>
    <t>景観形成のための施設への植栽等</t>
    <rPh sb="0" eb="2">
      <t>ケイカン</t>
    </rPh>
    <rPh sb="2" eb="4">
      <t>ケイセイ</t>
    </rPh>
    <rPh sb="8" eb="10">
      <t>シセツ</t>
    </rPh>
    <rPh sb="12" eb="14">
      <t>ショクサイ</t>
    </rPh>
    <rPh sb="14" eb="15">
      <t>トウ</t>
    </rPh>
    <phoneticPr fontId="3"/>
  </si>
  <si>
    <t>水質モニタリングの実施・記録管理</t>
    <rPh sb="0" eb="2">
      <t>スイシツ</t>
    </rPh>
    <rPh sb="9" eb="11">
      <t>ジッシ</t>
    </rPh>
    <rPh sb="12" eb="14">
      <t>キロク</t>
    </rPh>
    <rPh sb="14" eb="16">
      <t>カンリ</t>
    </rPh>
    <phoneticPr fontId="3"/>
  </si>
  <si>
    <t>外来種の駆除</t>
    <rPh sb="0" eb="3">
      <t>ガイライシュ</t>
    </rPh>
    <rPh sb="4" eb="6">
      <t>クジョ</t>
    </rPh>
    <phoneticPr fontId="3"/>
  </si>
  <si>
    <t>生物の生息状況の把握</t>
    <rPh sb="0" eb="2">
      <t>セイブツ</t>
    </rPh>
    <rPh sb="3" eb="5">
      <t>セイソク</t>
    </rPh>
    <rPh sb="5" eb="7">
      <t>ジョウキョウ</t>
    </rPh>
    <rPh sb="8" eb="10">
      <t>ハアク</t>
    </rPh>
    <phoneticPr fontId="3"/>
  </si>
  <si>
    <t>個人</t>
    <rPh sb="0" eb="2">
      <t>コジン</t>
    </rPh>
    <phoneticPr fontId="3"/>
  </si>
  <si>
    <t>農業者以外</t>
    <rPh sb="0" eb="3">
      <t>ノウギョウシャ</t>
    </rPh>
    <rPh sb="3" eb="5">
      <t>イガイ</t>
    </rPh>
    <phoneticPr fontId="3"/>
  </si>
  <si>
    <t>所在地</t>
    <rPh sb="0" eb="3">
      <t>ショザイチ</t>
    </rPh>
    <phoneticPr fontId="3"/>
  </si>
  <si>
    <t>＜活動の計画＞</t>
    <rPh sb="1" eb="3">
      <t>カツドウ</t>
    </rPh>
    <rPh sb="4" eb="6">
      <t>ケイカク</t>
    </rPh>
    <phoneticPr fontId="3"/>
  </si>
  <si>
    <t>■</t>
    <phoneticPr fontId="3"/>
  </si>
  <si>
    <t>別紙１</t>
    <rPh sb="0" eb="2">
      <t>ベッシ</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</si>
  <si>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</si>
  <si>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</si>
  <si>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</si>
  <si>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</si>
  <si>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</si>
  <si>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</si>
  <si>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</si>
  <si>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</si>
  <si>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</si>
  <si>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取組面積</t>
    <rPh sb="0" eb="2">
      <t>トリクミ</t>
    </rPh>
    <rPh sb="2" eb="4">
      <t>メンセキ</t>
    </rPh>
    <phoneticPr fontId="3"/>
  </si>
  <si>
    <t>農業用施設
（多面支払）</t>
    <rPh sb="0" eb="3">
      <t>ノウギョウヨウ</t>
    </rPh>
    <rPh sb="3" eb="5">
      <t>シセツ</t>
    </rPh>
    <rPh sb="7" eb="9">
      <t>タメン</t>
    </rPh>
    <rPh sb="9" eb="11">
      <t>シハラ</t>
    </rPh>
    <phoneticPr fontId="3"/>
  </si>
  <si>
    <t>別添１「実施区域位置図」のとおり　</t>
    <rPh sb="0" eb="2">
      <t>ベッテン</t>
    </rPh>
    <rPh sb="4" eb="6">
      <t>ジッシ</t>
    </rPh>
    <rPh sb="6" eb="8">
      <t>クイキ</t>
    </rPh>
    <rPh sb="8" eb="10">
      <t>イチ</t>
    </rPh>
    <rPh sb="10" eb="11">
      <t>ズ</t>
    </rPh>
    <phoneticPr fontId="3"/>
  </si>
  <si>
    <t>全体面積</t>
    <rPh sb="0" eb="2">
      <t>ゼンタイ</t>
    </rPh>
    <rPh sb="2" eb="4">
      <t>メンセキ</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</si>
  <si>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</si>
  <si>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</si>
  <si>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</si>
  <si>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</si>
  <si>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</si>
  <si>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t>
    <phoneticPr fontId="3"/>
  </si>
  <si>
    <t>組織名</t>
    <phoneticPr fontId="3"/>
  </si>
  <si>
    <t>代表者氏名</t>
    <phoneticPr fontId="3"/>
  </si>
  <si>
    <t>（別紙1）</t>
    <rPh sb="1" eb="3">
      <t>ベッシ</t>
    </rPh>
    <phoneticPr fontId="3"/>
  </si>
  <si>
    <t>（１）農地維持支払</t>
    <rPh sb="3" eb="5">
      <t>ノウチ</t>
    </rPh>
    <rPh sb="5" eb="7">
      <t>イジ</t>
    </rPh>
    <rPh sb="7" eb="9">
      <t>シハライ</t>
    </rPh>
    <phoneticPr fontId="3"/>
  </si>
  <si>
    <t>集落名</t>
    <rPh sb="2" eb="3">
      <t>メイ</t>
    </rPh>
    <phoneticPr fontId="3"/>
  </si>
  <si>
    <t>１号事業（多面的機能支払交付金）</t>
    <phoneticPr fontId="3"/>
  </si>
  <si>
    <t>２号事業（中山間地域等直接支払交付金）</t>
    <phoneticPr fontId="3"/>
  </si>
  <si>
    <t>３号事業（環境保全型農業直接支払交付金）</t>
    <phoneticPr fontId="3"/>
  </si>
  <si>
    <t>□</t>
  </si>
  <si>
    <t>都道府県の同意書の写し（都道府県営土地改良施設の管理）</t>
    <phoneticPr fontId="3"/>
  </si>
  <si>
    <t>生態系保全</t>
  </si>
  <si>
    <t>水路</t>
    <rPh sb="0" eb="2">
      <t>スイロ</t>
    </rPh>
    <phoneticPr fontId="2"/>
  </si>
  <si>
    <t>農道</t>
    <rPh sb="0" eb="2">
      <t>ノウドウ</t>
    </rPh>
    <phoneticPr fontId="2"/>
  </si>
  <si>
    <t>ため池</t>
    <rPh sb="2" eb="3">
      <t>イケ</t>
    </rPh>
    <phoneticPr fontId="2"/>
  </si>
  <si>
    <t>区分</t>
    <rPh sb="0" eb="2">
      <t>クブン</t>
    </rPh>
    <phoneticPr fontId="3"/>
  </si>
  <si>
    <t>都道府県、市町村が特に認める活動</t>
    <rPh sb="0" eb="4">
      <t>トドウフケン</t>
    </rPh>
    <rPh sb="5" eb="8">
      <t>シチョウソン</t>
    </rPh>
    <rPh sb="9" eb="10">
      <t>トク</t>
    </rPh>
    <rPh sb="11" eb="12">
      <t>ミト</t>
    </rPh>
    <rPh sb="14" eb="16">
      <t>カツドウ</t>
    </rPh>
    <phoneticPr fontId="3"/>
  </si>
  <si>
    <t>点検</t>
  </si>
  <si>
    <t>機能診断</t>
  </si>
  <si>
    <t>テーマ</t>
  </si>
  <si>
    <t>水質保全</t>
  </si>
  <si>
    <t>資源循環</t>
  </si>
  <si>
    <t>多面的機能の増進を図る活動</t>
  </si>
  <si>
    <t>Ⅱ． １号事業（多面的機能支払）</t>
    <phoneticPr fontId="3"/>
  </si>
  <si>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3"/>
  </si>
  <si>
    <t>３．活動の計画</t>
    <rPh sb="2" eb="4">
      <t>カツドウ</t>
    </rPh>
    <rPh sb="5" eb="7">
      <t>ケイカク</t>
    </rPh>
    <phoneticPr fontId="3"/>
  </si>
  <si>
    <r>
      <t>１号事業</t>
    </r>
    <r>
      <rPr>
        <sz val="12"/>
        <color indexed="8"/>
        <rFont val="ＭＳ 明朝"/>
        <family val="1"/>
        <charset val="128"/>
      </rPr>
      <t>（多面的機能支払交付金）</t>
    </r>
    <phoneticPr fontId="15"/>
  </si>
  <si>
    <r>
      <t>２号事業</t>
    </r>
    <r>
      <rPr>
        <sz val="12"/>
        <color indexed="8"/>
        <rFont val="ＭＳ 明朝"/>
        <family val="1"/>
        <charset val="128"/>
      </rPr>
      <t>（中山間地域等直接支払交付金）</t>
    </r>
    <phoneticPr fontId="15"/>
  </si>
  <si>
    <r>
      <t>３号事業</t>
    </r>
    <r>
      <rPr>
        <sz val="12"/>
        <color indexed="8"/>
        <rFont val="ＭＳ 明朝"/>
        <family val="1"/>
        <charset val="128"/>
      </rPr>
      <t>（環境保全型農業直接支払交付金）</t>
    </r>
    <phoneticPr fontId="15"/>
  </si>
  <si>
    <r>
      <t>４号事業</t>
    </r>
    <r>
      <rPr>
        <sz val="12"/>
        <color indexed="8"/>
        <rFont val="ＭＳ 明朝"/>
        <family val="1"/>
        <charset val="128"/>
      </rPr>
      <t>（その他農業の有する多面的機能の発揮の促進に資する事業）</t>
    </r>
    <phoneticPr fontId="15"/>
  </si>
  <si>
    <t>うち遊休
農地面積</t>
    <rPh sb="2" eb="4">
      <t>ユウキュウ</t>
    </rPh>
    <rPh sb="5" eb="7">
      <t>ノウチ</t>
    </rPh>
    <rPh sb="7" eb="9">
      <t>メンセキ</t>
    </rPh>
    <phoneticPr fontId="3"/>
  </si>
  <si>
    <t>中山間
直払</t>
    <rPh sb="0" eb="3">
      <t>チュウサンカン</t>
    </rPh>
    <rPh sb="4" eb="6">
      <t>チョクバライ</t>
    </rPh>
    <phoneticPr fontId="3"/>
  </si>
  <si>
    <t>多面
支払</t>
    <rPh sb="0" eb="2">
      <t>タメン</t>
    </rPh>
    <rPh sb="3" eb="5">
      <t>シハライ</t>
    </rPh>
    <rPh sb="4" eb="5">
      <t>バライ</t>
    </rPh>
    <phoneticPr fontId="3"/>
  </si>
  <si>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3"/>
  </si>
  <si>
    <r>
      <rPr>
        <sz val="11"/>
        <color indexed="12"/>
        <rFont val="ＭＳ 明朝"/>
        <family val="1"/>
        <charset val="128"/>
      </rPr>
      <t>代　表　　○○○○</t>
    </r>
    <r>
      <rPr>
        <sz val="11"/>
        <rFont val="ＭＳ 明朝"/>
        <family val="1"/>
        <charset val="128"/>
      </rPr>
      <t>　　　印</t>
    </r>
    <phoneticPr fontId="11"/>
  </si>
  <si>
    <r>
      <rPr>
        <sz val="11"/>
        <color indexed="12"/>
        <rFont val="ＭＳ 明朝"/>
        <family val="1"/>
        <charset val="128"/>
      </rPr>
      <t>理事長　　　○○○○</t>
    </r>
    <r>
      <rPr>
        <sz val="11"/>
        <rFont val="ＭＳ 明朝"/>
        <family val="1"/>
        <charset val="128"/>
      </rPr>
      <t>　　　　 印</t>
    </r>
    <phoneticPr fontId="1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</si>
  <si>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5"/>
  </si>
  <si>
    <t>地域資源の適切な保全管理のための推進活動について、１）～４）を記入してください。</t>
    <rPh sb="31" eb="33">
      <t>キニュウ</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</si>
  <si>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</si>
  <si>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</si>
  <si>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支払区分</t>
    <rPh sb="0" eb="2">
      <t>シハライ</t>
    </rPh>
    <rPh sb="2" eb="4">
      <t>クブン</t>
    </rPh>
    <phoneticPr fontId="3"/>
  </si>
  <si>
    <t>生物多様性保全計画の策定</t>
  </si>
  <si>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</si>
  <si>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</si>
  <si>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</si>
  <si>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</si>
  <si>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</si>
  <si>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</si>
  <si>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</si>
  <si>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遊休農地の有効活用</t>
  </si>
  <si>
    <t>地域住民による直営施工</t>
  </si>
  <si>
    <t>防災・減災力の強化</t>
  </si>
  <si>
    <t>農村環境保全活動の幅広い展開</t>
  </si>
  <si>
    <t>医療・福祉との連携</t>
  </si>
  <si>
    <t>農村文化の伝承を通じた農村コミュニティの強化</t>
  </si>
  <si>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</si>
  <si>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</si>
  <si>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（３）資源向上支払（長寿命化）</t>
    <rPh sb="10" eb="14">
      <t>チョウジュミョウカ</t>
    </rPh>
    <phoneticPr fontId="3"/>
  </si>
  <si>
    <t>－</t>
    <phoneticPr fontId="2"/>
  </si>
  <si>
    <t>×</t>
    <phoneticPr fontId="2"/>
  </si>
  <si>
    <t>多面的機能発揮促進事業に関する計画の認定の申請について</t>
    <phoneticPr fontId="3"/>
  </si>
  <si>
    <t>必須</t>
    <rPh sb="0" eb="2">
      <t>ヒッス</t>
    </rPh>
    <phoneticPr fontId="3"/>
  </si>
  <si>
    <t>必要に応じて</t>
    <rPh sb="0" eb="2">
      <t>ヒツヨウ</t>
    </rPh>
    <rPh sb="3" eb="4">
      <t>オウ</t>
    </rPh>
    <phoneticPr fontId="3"/>
  </si>
  <si>
    <t>シート名</t>
    <rPh sb="3" eb="4">
      <t>メイ</t>
    </rPh>
    <phoneticPr fontId="3"/>
  </si>
  <si>
    <t>提出の必要性</t>
    <rPh sb="0" eb="2">
      <t>テイシュツ</t>
    </rPh>
    <rPh sb="3" eb="5">
      <t>ヒツヨウ</t>
    </rPh>
    <rPh sb="5" eb="6">
      <t>セイ</t>
    </rPh>
    <phoneticPr fontId="3"/>
  </si>
  <si>
    <t>書類名</t>
    <rPh sb="0" eb="2">
      <t>ショルイ</t>
    </rPh>
    <rPh sb="2" eb="3">
      <t>メイ</t>
    </rPh>
    <phoneticPr fontId="3"/>
  </si>
  <si>
    <t>別ファイル</t>
    <rPh sb="0" eb="1">
      <t>ベツ</t>
    </rPh>
    <phoneticPr fontId="3"/>
  </si>
  <si>
    <t>選択肢</t>
    <rPh sb="0" eb="3">
      <t>センタクシ</t>
    </rPh>
    <phoneticPr fontId="3"/>
  </si>
  <si>
    <t>市町村用</t>
    <rPh sb="0" eb="3">
      <t>シチョウソン</t>
    </rPh>
    <rPh sb="3" eb="4">
      <t>ヨウ</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</si>
  <si>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</si>
  <si>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</si>
  <si>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２．実施状況の報告時に提出するもの</t>
    <rPh sb="2" eb="4">
      <t>ジッシ</t>
    </rPh>
    <rPh sb="4" eb="6">
      <t>ジョウキョウ</t>
    </rPh>
    <rPh sb="7" eb="9">
      <t>ホウコク</t>
    </rPh>
    <rPh sb="9" eb="10">
      <t>ジ</t>
    </rPh>
    <rPh sb="11" eb="13">
      <t>テイシュツ</t>
    </rPh>
    <phoneticPr fontId="3"/>
  </si>
  <si>
    <t>金銭出納簿</t>
    <rPh sb="0" eb="2">
      <t>キンセン</t>
    </rPh>
    <rPh sb="2" eb="5">
      <t>スイトウボ</t>
    </rPh>
    <phoneticPr fontId="3"/>
  </si>
  <si>
    <t>別記3-1(1)</t>
    <rPh sb="0" eb="2">
      <t>ベッキ</t>
    </rPh>
    <phoneticPr fontId="3"/>
  </si>
  <si>
    <t>別記3-1(2)</t>
    <rPh sb="0" eb="2">
      <t>ベッキ</t>
    </rPh>
    <phoneticPr fontId="3"/>
  </si>
  <si>
    <t>別記3-1(3)</t>
    <rPh sb="0" eb="2">
      <t>ベッキ</t>
    </rPh>
    <phoneticPr fontId="3"/>
  </si>
  <si>
    <t>市町村の確認用様式</t>
    <rPh sb="0" eb="3">
      <t>シチョウソン</t>
    </rPh>
    <rPh sb="4" eb="6">
      <t>カクニン</t>
    </rPh>
    <rPh sb="6" eb="7">
      <t>ヨウ</t>
    </rPh>
    <rPh sb="7" eb="9">
      <t>ヨウシキ</t>
    </rPh>
    <phoneticPr fontId="3"/>
  </si>
  <si>
    <t>遊休農地等の発生状況の把握</t>
    <rPh sb="0" eb="2">
      <t>ユウキュウ</t>
    </rPh>
    <rPh sb="2" eb="4">
      <t>ノウチ</t>
    </rPh>
    <rPh sb="4" eb="5">
      <t>トウ</t>
    </rPh>
    <rPh sb="6" eb="8">
      <t>ハッセイ</t>
    </rPh>
    <rPh sb="8" eb="10">
      <t>ジョウキョウ</t>
    </rPh>
    <rPh sb="11" eb="13">
      <t>ハアク</t>
    </rPh>
    <phoneticPr fontId="3"/>
  </si>
  <si>
    <t>年度活動計画の策定</t>
    <rPh sb="0" eb="2">
      <t>ネンド</t>
    </rPh>
    <rPh sb="2" eb="4">
      <t>カツドウ</t>
    </rPh>
    <rPh sb="4" eb="6">
      <t>ケイカク</t>
    </rPh>
    <rPh sb="7" eb="9">
      <t>サクテイ</t>
    </rPh>
    <phoneticPr fontId="3"/>
  </si>
  <si>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</si>
  <si>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</si>
  <si>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畦畔・農用地法面等の草刈り</t>
    <rPh sb="0" eb="2">
      <t>ケイハン</t>
    </rPh>
    <rPh sb="3" eb="6">
      <t>ノウヨウチ</t>
    </rPh>
    <rPh sb="6" eb="8">
      <t>ノリメン</t>
    </rPh>
    <rPh sb="8" eb="9">
      <t>トウ</t>
    </rPh>
    <rPh sb="10" eb="12">
      <t>クサカ</t>
    </rPh>
    <phoneticPr fontId="3"/>
  </si>
  <si>
    <t>防風林の枝払い・下草の草刈り</t>
    <rPh sb="0" eb="3">
      <t>ボウフウリン</t>
    </rPh>
    <rPh sb="4" eb="5">
      <t>エダ</t>
    </rPh>
    <rPh sb="5" eb="6">
      <t>ハラ</t>
    </rPh>
    <rPh sb="8" eb="10">
      <t>シタクサ</t>
    </rPh>
    <rPh sb="11" eb="13">
      <t>クサカ</t>
    </rPh>
    <phoneticPr fontId="3"/>
  </si>
  <si>
    <t>鳥獣害防護柵の適正管理</t>
    <rPh sb="0" eb="2">
      <t>チョウジュウ</t>
    </rPh>
    <rPh sb="2" eb="3">
      <t>ガイ</t>
    </rPh>
    <rPh sb="3" eb="6">
      <t>ボウゴサク</t>
    </rPh>
    <rPh sb="7" eb="9">
      <t>テキセイ</t>
    </rPh>
    <rPh sb="9" eb="11">
      <t>カンリ</t>
    </rPh>
    <phoneticPr fontId="3"/>
  </si>
  <si>
    <t>防風ネットの適正管理</t>
    <rPh sb="0" eb="2">
      <t>ボウフウ</t>
    </rPh>
    <rPh sb="6" eb="8">
      <t>テキセイ</t>
    </rPh>
    <rPh sb="8" eb="10">
      <t>カンリ</t>
    </rPh>
    <phoneticPr fontId="3"/>
  </si>
  <si>
    <t>水路の草刈り</t>
    <rPh sb="0" eb="2">
      <t>スイロ</t>
    </rPh>
    <rPh sb="3" eb="5">
      <t>クサカ</t>
    </rPh>
    <phoneticPr fontId="3"/>
  </si>
  <si>
    <t>ポンプ場、調整施設等の草刈り</t>
    <rPh sb="3" eb="4">
      <t>ジョウ</t>
    </rPh>
    <rPh sb="5" eb="7">
      <t>チョウセイ</t>
    </rPh>
    <rPh sb="7" eb="9">
      <t>シセツ</t>
    </rPh>
    <rPh sb="9" eb="10">
      <t>トウ</t>
    </rPh>
    <rPh sb="11" eb="13">
      <t>クサカ</t>
    </rPh>
    <phoneticPr fontId="3"/>
  </si>
  <si>
    <t>水路の泥上げ</t>
    <rPh sb="0" eb="2">
      <t>スイロ</t>
    </rPh>
    <rPh sb="3" eb="4">
      <t>ドロ</t>
    </rPh>
    <rPh sb="4" eb="5">
      <t>ア</t>
    </rPh>
    <phoneticPr fontId="3"/>
  </si>
  <si>
    <t>かんがい期前の注油</t>
    <rPh sb="4" eb="5">
      <t>キ</t>
    </rPh>
    <rPh sb="5" eb="6">
      <t>マエ</t>
    </rPh>
    <rPh sb="7" eb="9">
      <t>チュウユ</t>
    </rPh>
    <phoneticPr fontId="3"/>
  </si>
  <si>
    <t>ゲート類等の保守管理</t>
    <rPh sb="3" eb="4">
      <t>ルイ</t>
    </rPh>
    <rPh sb="4" eb="5">
      <t>トウ</t>
    </rPh>
    <rPh sb="6" eb="8">
      <t>ホシュ</t>
    </rPh>
    <rPh sb="8" eb="10">
      <t>カンリ</t>
    </rPh>
    <phoneticPr fontId="3"/>
  </si>
  <si>
    <t>遮光施設の適正管理</t>
    <rPh sb="0" eb="2">
      <t>シャコウ</t>
    </rPh>
    <rPh sb="2" eb="4">
      <t>シセツ</t>
    </rPh>
    <rPh sb="5" eb="7">
      <t>テキセイ</t>
    </rPh>
    <rPh sb="7" eb="9">
      <t>カンリ</t>
    </rPh>
    <phoneticPr fontId="3"/>
  </si>
  <si>
    <t>路肩・法面の草刈り</t>
    <rPh sb="0" eb="2">
      <t>ロカタ</t>
    </rPh>
    <rPh sb="3" eb="5">
      <t>ノリメン</t>
    </rPh>
    <rPh sb="6" eb="8">
      <t>クサカ</t>
    </rPh>
    <phoneticPr fontId="3"/>
  </si>
  <si>
    <t>側溝の泥上げ</t>
    <rPh sb="0" eb="2">
      <t>ソッコウ</t>
    </rPh>
    <rPh sb="3" eb="4">
      <t>ドロ</t>
    </rPh>
    <rPh sb="4" eb="5">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</si>
  <si>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</si>
  <si>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</si>
  <si>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</si>
  <si>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かんがい期前の施設の清掃・防塵</t>
    <rPh sb="4" eb="5">
      <t>キ</t>
    </rPh>
    <rPh sb="5" eb="6">
      <t>マエ</t>
    </rPh>
    <rPh sb="7" eb="9">
      <t>シセツ</t>
    </rPh>
    <rPh sb="10" eb="12">
      <t>セイソウ</t>
    </rPh>
    <rPh sb="13" eb="15">
      <t>ボウジン</t>
    </rPh>
    <phoneticPr fontId="3"/>
  </si>
  <si>
    <t>管理道路の管理</t>
    <rPh sb="0" eb="2">
      <t>カンリ</t>
    </rPh>
    <rPh sb="2" eb="4">
      <t>ドウロ</t>
    </rPh>
    <rPh sb="5" eb="7">
      <t>カンリ</t>
    </rPh>
    <phoneticPr fontId="3"/>
  </si>
  <si>
    <t>ゲート類の保守管理</t>
    <rPh sb="3" eb="4">
      <t>ルイ</t>
    </rPh>
    <rPh sb="5" eb="7">
      <t>ホシュ</t>
    </rPh>
    <rPh sb="7" eb="9">
      <t>カンリ</t>
    </rPh>
    <phoneticPr fontId="3"/>
  </si>
  <si>
    <t>農業者（入り作農家、土地持ち非農家を含む）による検討会の開催</t>
  </si>
  <si>
    <t>-</t>
    <phoneticPr fontId="3"/>
  </si>
  <si>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3"/>
  </si>
  <si>
    <t>畦畔の再構築</t>
    <rPh sb="0" eb="2">
      <t>ケイハン</t>
    </rPh>
    <rPh sb="3" eb="6">
      <t>サイコウチク</t>
    </rPh>
    <phoneticPr fontId="3"/>
  </si>
  <si>
    <t>農用地法面の初期補修</t>
    <rPh sb="0" eb="3">
      <t>ノウヨウチ</t>
    </rPh>
    <rPh sb="3" eb="5">
      <t>ノリメン</t>
    </rPh>
    <rPh sb="6" eb="8">
      <t>ショキ</t>
    </rPh>
    <rPh sb="8" eb="10">
      <t>ホシュウ</t>
    </rPh>
    <phoneticPr fontId="3"/>
  </si>
  <si>
    <t>暗渠施設の清掃</t>
    <rPh sb="0" eb="2">
      <t>アンキョ</t>
    </rPh>
    <rPh sb="2" eb="4">
      <t>シセツ</t>
    </rPh>
    <rPh sb="5" eb="7">
      <t>セイソウ</t>
    </rPh>
    <phoneticPr fontId="3"/>
  </si>
  <si>
    <t>農用地の除れき</t>
    <rPh sb="0" eb="3">
      <t>ノウヨウチ</t>
    </rPh>
    <rPh sb="4" eb="5">
      <t>ジョ</t>
    </rPh>
    <phoneticPr fontId="3"/>
  </si>
  <si>
    <t>鳥獣害防護柵の補修・設置</t>
    <rPh sb="0" eb="2">
      <t>チョウジュウ</t>
    </rPh>
    <rPh sb="2" eb="3">
      <t>ガイ</t>
    </rPh>
    <rPh sb="3" eb="6">
      <t>ボウゴサク</t>
    </rPh>
    <rPh sb="7" eb="9">
      <t>ホシュウ</t>
    </rPh>
    <rPh sb="10" eb="12">
      <t>セッチ</t>
    </rPh>
    <phoneticPr fontId="3"/>
  </si>
  <si>
    <t>防風ネットの補修・設置</t>
    <rPh sb="0" eb="2">
      <t>ボウフウ</t>
    </rPh>
    <rPh sb="6" eb="8">
      <t>ホシュウ</t>
    </rPh>
    <rPh sb="9" eb="11">
      <t>セッチ</t>
    </rPh>
    <phoneticPr fontId="3"/>
  </si>
  <si>
    <t>きめ細やかな雑草対策</t>
    <rPh sb="2" eb="3">
      <t>コマ</t>
    </rPh>
    <rPh sb="6" eb="8">
      <t>ザッソウ</t>
    </rPh>
    <rPh sb="8" eb="10">
      <t>タイサク</t>
    </rPh>
    <phoneticPr fontId="3"/>
  </si>
  <si>
    <t>水路側壁のはらみ修正</t>
    <rPh sb="0" eb="2">
      <t>スイロ</t>
    </rPh>
    <rPh sb="2" eb="4">
      <t>ソクヘキ</t>
    </rPh>
    <rPh sb="8" eb="10">
      <t>シュウセイ</t>
    </rPh>
    <phoneticPr fontId="3"/>
  </si>
  <si>
    <t>目地詰め</t>
    <rPh sb="0" eb="2">
      <t>メジ</t>
    </rPh>
    <rPh sb="2" eb="3">
      <t>ヅ</t>
    </rPh>
    <phoneticPr fontId="3"/>
  </si>
  <si>
    <t>表面劣化に対するコーティング等</t>
    <rPh sb="0" eb="2">
      <t>ヒョウメン</t>
    </rPh>
    <rPh sb="2" eb="4">
      <t>レッカ</t>
    </rPh>
    <rPh sb="5" eb="6">
      <t>タイ</t>
    </rPh>
    <rPh sb="14" eb="15">
      <t>トウ</t>
    </rPh>
    <phoneticPr fontId="3"/>
  </si>
  <si>
    <t>不同沈下に対する早期対応</t>
    <rPh sb="0" eb="2">
      <t>フドウ</t>
    </rPh>
    <rPh sb="2" eb="4">
      <t>チンカ</t>
    </rPh>
    <rPh sb="5" eb="6">
      <t>タイ</t>
    </rPh>
    <rPh sb="8" eb="10">
      <t>ソウキ</t>
    </rPh>
    <rPh sb="10" eb="12">
      <t>タイオウ</t>
    </rPh>
    <phoneticPr fontId="3"/>
  </si>
  <si>
    <t>水路に付着した藻等の除去</t>
    <rPh sb="0" eb="2">
      <t>スイロ</t>
    </rPh>
    <rPh sb="3" eb="5">
      <t>フチャク</t>
    </rPh>
    <rPh sb="7" eb="8">
      <t>モ</t>
    </rPh>
    <rPh sb="8" eb="9">
      <t>トウ</t>
    </rPh>
    <rPh sb="10" eb="12">
      <t>ジョキョ</t>
    </rPh>
    <phoneticPr fontId="3"/>
  </si>
  <si>
    <t>水路法面の初期補修</t>
    <rPh sb="0" eb="2">
      <t>スイロ</t>
    </rPh>
    <rPh sb="2" eb="4">
      <t>ノリメン</t>
    </rPh>
    <rPh sb="5" eb="7">
      <t>ショキ</t>
    </rPh>
    <rPh sb="7" eb="9">
      <t>ホシュウ</t>
    </rPh>
    <phoneticPr fontId="3"/>
  </si>
  <si>
    <t>パイプラインの破損施設の補修</t>
    <rPh sb="7" eb="9">
      <t>ハソン</t>
    </rPh>
    <rPh sb="9" eb="11">
      <t>シセツ</t>
    </rPh>
    <rPh sb="12" eb="14">
      <t>ホシュウ</t>
    </rPh>
    <phoneticPr fontId="3"/>
  </si>
  <si>
    <t>パイプ内の清掃</t>
    <rPh sb="3" eb="4">
      <t>ナイ</t>
    </rPh>
    <rPh sb="5" eb="7">
      <t>セイソウ</t>
    </rPh>
    <phoneticPr fontId="3"/>
  </si>
  <si>
    <t>給水栓ボックス基礎部の補強</t>
    <rPh sb="0" eb="3">
      <t>キュウスイセン</t>
    </rPh>
    <rPh sb="7" eb="10">
      <t>キソブ</t>
    </rPh>
    <rPh sb="11" eb="13">
      <t>ホキョウ</t>
    </rPh>
    <phoneticPr fontId="3"/>
  </si>
  <si>
    <t>給水栓に対する凍結防止対策</t>
    <rPh sb="0" eb="3">
      <t>キュウスイセン</t>
    </rPh>
    <rPh sb="4" eb="5">
      <t>タイ</t>
    </rPh>
    <rPh sb="7" eb="9">
      <t>トウケツ</t>
    </rPh>
    <rPh sb="9" eb="11">
      <t>ボウシ</t>
    </rPh>
    <rPh sb="11" eb="13">
      <t>タイサク</t>
    </rPh>
    <phoneticPr fontId="3"/>
  </si>
  <si>
    <t>空気弁等への腐食防止剤の塗布等</t>
    <rPh sb="0" eb="3">
      <t>クウキベン</t>
    </rPh>
    <rPh sb="3" eb="4">
      <t>トウ</t>
    </rPh>
    <rPh sb="6" eb="8">
      <t>フショク</t>
    </rPh>
    <rPh sb="8" eb="10">
      <t>ボウシ</t>
    </rPh>
    <rPh sb="10" eb="11">
      <t>ザイ</t>
    </rPh>
    <rPh sb="12" eb="14">
      <t>トフ</t>
    </rPh>
    <rPh sb="14" eb="15">
      <t>トウ</t>
    </rPh>
    <phoneticPr fontId="3"/>
  </si>
  <si>
    <t>路肩、法面の初期補修</t>
    <rPh sb="0" eb="2">
      <t>ロカタ</t>
    </rPh>
    <rPh sb="3" eb="5">
      <t>ノリメン</t>
    </rPh>
    <rPh sb="6" eb="8">
      <t>ショキ</t>
    </rPh>
    <rPh sb="8" eb="10">
      <t>ホシュウ</t>
    </rPh>
    <phoneticPr fontId="3"/>
  </si>
  <si>
    <t>軌道等の運搬施設の維持補修</t>
    <rPh sb="0" eb="2">
      <t>キドウ</t>
    </rPh>
    <rPh sb="2" eb="3">
      <t>トウ</t>
    </rPh>
    <rPh sb="4" eb="6">
      <t>ウンパン</t>
    </rPh>
    <rPh sb="6" eb="8">
      <t>シセツ</t>
    </rPh>
    <rPh sb="9" eb="11">
      <t>イジ</t>
    </rPh>
    <rPh sb="11" eb="13">
      <t>ホシュウ</t>
    </rPh>
    <phoneticPr fontId="3"/>
  </si>
  <si>
    <t>側溝の目地詰め</t>
    <rPh sb="0" eb="2">
      <t>ソッコウ</t>
    </rPh>
    <rPh sb="3" eb="5">
      <t>メジ</t>
    </rPh>
    <rPh sb="5" eb="6">
      <t>ヅ</t>
    </rPh>
    <phoneticPr fontId="3"/>
  </si>
  <si>
    <t>側溝の不同沈下への早期対応</t>
    <rPh sb="0" eb="2">
      <t>ソッコウ</t>
    </rPh>
    <rPh sb="3" eb="5">
      <t>フドウ</t>
    </rPh>
    <rPh sb="5" eb="7">
      <t>チンカ</t>
    </rPh>
    <rPh sb="9" eb="11">
      <t>ソウキ</t>
    </rPh>
    <rPh sb="11" eb="13">
      <t>タイオウ</t>
    </rPh>
    <phoneticPr fontId="3"/>
  </si>
  <si>
    <t>側溝の裏込材の充填</t>
    <rPh sb="0" eb="2">
      <t>ソッコウ</t>
    </rPh>
    <rPh sb="3" eb="4">
      <t>ウラ</t>
    </rPh>
    <rPh sb="4" eb="5">
      <t>コ</t>
    </rPh>
    <rPh sb="5" eb="6">
      <t>ザイ</t>
    </rPh>
    <rPh sb="7" eb="9">
      <t>ジュウテン</t>
    </rPh>
    <phoneticPr fontId="3"/>
  </si>
  <si>
    <t>遮水シートの補修</t>
    <rPh sb="0" eb="2">
      <t>シャスイ</t>
    </rPh>
    <rPh sb="6" eb="8">
      <t>ホシュウ</t>
    </rPh>
    <phoneticPr fontId="3"/>
  </si>
  <si>
    <t>コンクリート構造物の目地詰め</t>
    <rPh sb="6" eb="9">
      <t>コウゾウブツ</t>
    </rPh>
    <rPh sb="10" eb="12">
      <t>メジ</t>
    </rPh>
    <rPh sb="12" eb="13">
      <t>ヅ</t>
    </rPh>
    <phoneticPr fontId="3"/>
  </si>
  <si>
    <t>コンクリート構造物の表面劣化への対応</t>
    <rPh sb="6" eb="9">
      <t>コウゾウブツ</t>
    </rPh>
    <rPh sb="10" eb="12">
      <t>ヒョウメン</t>
    </rPh>
    <rPh sb="12" eb="14">
      <t>レッカ</t>
    </rPh>
    <rPh sb="16" eb="18">
      <t>タイオウ</t>
    </rPh>
    <phoneticPr fontId="3"/>
  </si>
  <si>
    <t>遮光施設の補修等</t>
    <rPh sb="0" eb="2">
      <t>シャコウ</t>
    </rPh>
    <rPh sb="2" eb="4">
      <t>シセツ</t>
    </rPh>
    <rPh sb="5" eb="7">
      <t>ホシュウ</t>
    </rPh>
    <rPh sb="7" eb="8">
      <t>トウ</t>
    </rPh>
    <phoneticPr fontId="3"/>
  </si>
  <si>
    <t>生物多様性保全計画の策定</t>
    <rPh sb="0" eb="2">
      <t>セイブツ</t>
    </rPh>
    <rPh sb="2" eb="5">
      <t>タヨウセイ</t>
    </rPh>
    <rPh sb="5" eb="7">
      <t>ホゼン</t>
    </rPh>
    <rPh sb="7" eb="9">
      <t>ケイカク</t>
    </rPh>
    <rPh sb="10" eb="12">
      <t>サクテイ</t>
    </rPh>
    <phoneticPr fontId="3"/>
  </si>
  <si>
    <t>水質保全計画の策定</t>
    <rPh sb="0" eb="2">
      <t>スイシツ</t>
    </rPh>
    <rPh sb="2" eb="4">
      <t>ホゼン</t>
    </rPh>
    <rPh sb="4" eb="6">
      <t>ケイカク</t>
    </rPh>
    <rPh sb="7" eb="9">
      <t>サクテイ</t>
    </rPh>
    <phoneticPr fontId="3"/>
  </si>
  <si>
    <t>農地の保全に係る計画の策定</t>
    <rPh sb="0" eb="2">
      <t>ノウチ</t>
    </rPh>
    <rPh sb="3" eb="5">
      <t>ホゼン</t>
    </rPh>
    <rPh sb="6" eb="7">
      <t>カカ</t>
    </rPh>
    <rPh sb="8" eb="10">
      <t>ケイカク</t>
    </rPh>
    <rPh sb="11" eb="13">
      <t>サクテイ</t>
    </rPh>
    <phoneticPr fontId="3"/>
  </si>
  <si>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3"/>
  </si>
  <si>
    <t>地下水かん養に係る地域計画の策定</t>
    <rPh sb="0" eb="3">
      <t>チカスイ</t>
    </rPh>
    <rPh sb="5" eb="6">
      <t>ヨウ</t>
    </rPh>
    <rPh sb="7" eb="8">
      <t>カカ</t>
    </rPh>
    <rPh sb="9" eb="11">
      <t>チイキ</t>
    </rPh>
    <rPh sb="11" eb="13">
      <t>ケイカク</t>
    </rPh>
    <rPh sb="14" eb="16">
      <t>サクテイ</t>
    </rPh>
    <phoneticPr fontId="3"/>
  </si>
  <si>
    <t>資源循環に係る地域計画の策定</t>
    <rPh sb="0" eb="2">
      <t>シゲン</t>
    </rPh>
    <rPh sb="2" eb="4">
      <t>ジュンカン</t>
    </rPh>
    <rPh sb="5" eb="6">
      <t>カカ</t>
    </rPh>
    <rPh sb="7" eb="9">
      <t>チイキ</t>
    </rPh>
    <rPh sb="9" eb="11">
      <t>ケイカク</t>
    </rPh>
    <rPh sb="12" eb="14">
      <t>サクテイ</t>
    </rPh>
    <phoneticPr fontId="3"/>
  </si>
  <si>
    <t>水田を活用した生息環境の提供</t>
    <rPh sb="0" eb="2">
      <t>スイデン</t>
    </rPh>
    <rPh sb="3" eb="5">
      <t>カツヨウ</t>
    </rPh>
    <rPh sb="7" eb="9">
      <t>セイソク</t>
    </rPh>
    <rPh sb="9" eb="11">
      <t>カンキョウ</t>
    </rPh>
    <rPh sb="12" eb="14">
      <t>テイキョウ</t>
    </rPh>
    <phoneticPr fontId="3"/>
  </si>
  <si>
    <t>生物の生活史を考慮した適正管理</t>
    <rPh sb="0" eb="2">
      <t>セイブツ</t>
    </rPh>
    <rPh sb="3" eb="6">
      <t>セイカツシ</t>
    </rPh>
    <rPh sb="7" eb="9">
      <t>コウリョ</t>
    </rPh>
    <rPh sb="11" eb="13">
      <t>テキセイ</t>
    </rPh>
    <rPh sb="13" eb="15">
      <t>カンリ</t>
    </rPh>
    <phoneticPr fontId="3"/>
  </si>
  <si>
    <t>放流・植栽を通じた在来生物の育成</t>
    <rPh sb="0" eb="2">
      <t>ホウリュウ</t>
    </rPh>
    <rPh sb="3" eb="5">
      <t>ショクサイ</t>
    </rPh>
    <rPh sb="6" eb="7">
      <t>ツウ</t>
    </rPh>
    <rPh sb="9" eb="11">
      <t>ザイライ</t>
    </rPh>
    <rPh sb="11" eb="13">
      <t>セイブツ</t>
    </rPh>
    <rPh sb="14" eb="16">
      <t>イクセイ</t>
    </rPh>
    <phoneticPr fontId="3"/>
  </si>
  <si>
    <t>希少種の監視</t>
    <rPh sb="0" eb="3">
      <t>キショウシュ</t>
    </rPh>
    <rPh sb="4" eb="6">
      <t>カンシ</t>
    </rPh>
    <phoneticPr fontId="3"/>
  </si>
  <si>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3"/>
  </si>
  <si>
    <t>水質保全を考慮した施設の適正管理</t>
    <rPh sb="0" eb="2">
      <t>スイシツ</t>
    </rPh>
    <rPh sb="2" eb="4">
      <t>ホゼン</t>
    </rPh>
    <rPh sb="5" eb="7">
      <t>コウリョ</t>
    </rPh>
    <rPh sb="9" eb="11">
      <t>シセツ</t>
    </rPh>
    <rPh sb="12" eb="14">
      <t>テキセイ</t>
    </rPh>
    <rPh sb="14" eb="16">
      <t>カンリ</t>
    </rPh>
    <phoneticPr fontId="3"/>
  </si>
  <si>
    <t>循環かんがいの実施</t>
    <rPh sb="0" eb="2">
      <t>ジュンカン</t>
    </rPh>
    <rPh sb="7" eb="9">
      <t>ジッシ</t>
    </rPh>
    <phoneticPr fontId="3"/>
  </si>
  <si>
    <t>非かんがい期における通水</t>
    <rPh sb="0" eb="1">
      <t>ヒ</t>
    </rPh>
    <rPh sb="5" eb="6">
      <t>キ</t>
    </rPh>
    <rPh sb="10" eb="12">
      <t>ツウスイ</t>
    </rPh>
    <phoneticPr fontId="3"/>
  </si>
  <si>
    <t>排水路沿いの林地帯等の適正管理</t>
    <rPh sb="0" eb="3">
      <t>ハイスイロ</t>
    </rPh>
    <rPh sb="3" eb="4">
      <t>ゾ</t>
    </rPh>
    <rPh sb="6" eb="7">
      <t>リン</t>
    </rPh>
    <rPh sb="7" eb="9">
      <t>チタイ</t>
    </rPh>
    <rPh sb="9" eb="10">
      <t>トウ</t>
    </rPh>
    <rPh sb="11" eb="13">
      <t>テキセイ</t>
    </rPh>
    <rPh sb="13" eb="15">
      <t>カンリ</t>
    </rPh>
    <phoneticPr fontId="3"/>
  </si>
  <si>
    <t>管理作業の省力化による水資源の保全</t>
    <rPh sb="0" eb="2">
      <t>カンリ</t>
    </rPh>
    <rPh sb="2" eb="4">
      <t>サギョウ</t>
    </rPh>
    <rPh sb="5" eb="8">
      <t>ショウリョクカ</t>
    </rPh>
    <rPh sb="11" eb="14">
      <t>ミズシゲン</t>
    </rPh>
    <rPh sb="15" eb="17">
      <t>ホゼン</t>
    </rPh>
    <phoneticPr fontId="3"/>
  </si>
  <si>
    <t>農業用水の地域用水としての利用・管理</t>
    <rPh sb="0" eb="2">
      <t>ノウギョウ</t>
    </rPh>
    <rPh sb="2" eb="4">
      <t>ヨウスイ</t>
    </rPh>
    <rPh sb="5" eb="7">
      <t>チイキ</t>
    </rPh>
    <rPh sb="7" eb="9">
      <t>ヨウスイ</t>
    </rPh>
    <rPh sb="13" eb="15">
      <t>リヨウ</t>
    </rPh>
    <rPh sb="16" eb="18">
      <t>カンリ</t>
    </rPh>
    <phoneticPr fontId="3"/>
  </si>
  <si>
    <t>農用地等を活用した景観形成活動</t>
    <rPh sb="0" eb="3">
      <t>ノウヨウチ</t>
    </rPh>
    <rPh sb="3" eb="4">
      <t>トウ</t>
    </rPh>
    <rPh sb="5" eb="7">
      <t>カツヨウ</t>
    </rPh>
    <rPh sb="9" eb="11">
      <t>ケイカン</t>
    </rPh>
    <rPh sb="11" eb="13">
      <t>ケイセイ</t>
    </rPh>
    <rPh sb="13" eb="15">
      <t>カツドウ</t>
    </rPh>
    <phoneticPr fontId="3"/>
  </si>
  <si>
    <t>施設等の定期的な巡回点検・清掃</t>
    <rPh sb="0" eb="2">
      <t>シセツ</t>
    </rPh>
    <rPh sb="2" eb="3">
      <t>トウ</t>
    </rPh>
    <rPh sb="4" eb="7">
      <t>テイキテキ</t>
    </rPh>
    <rPh sb="8" eb="10">
      <t>ジュンカイ</t>
    </rPh>
    <rPh sb="10" eb="12">
      <t>テンケン</t>
    </rPh>
    <rPh sb="13" eb="15">
      <t>セイソウ</t>
    </rPh>
    <phoneticPr fontId="3"/>
  </si>
  <si>
    <t>伝統的施設や農法の保全・実施</t>
    <rPh sb="0" eb="3">
      <t>デントウテキ</t>
    </rPh>
    <rPh sb="3" eb="5">
      <t>シセツ</t>
    </rPh>
    <rPh sb="6" eb="8">
      <t>ノウホウ</t>
    </rPh>
    <rPh sb="9" eb="11">
      <t>ホゼン</t>
    </rPh>
    <rPh sb="12" eb="14">
      <t>ジッシ</t>
    </rPh>
    <phoneticPr fontId="3"/>
  </si>
  <si>
    <t>農用地からの風塵の防止活動</t>
    <rPh sb="0" eb="3">
      <t>ノウヨウチ</t>
    </rPh>
    <rPh sb="6" eb="8">
      <t>フウジン</t>
    </rPh>
    <rPh sb="9" eb="11">
      <t>ボウシ</t>
    </rPh>
    <rPh sb="11" eb="13">
      <t>カツドウ</t>
    </rPh>
    <phoneticPr fontId="3"/>
  </si>
  <si>
    <t>水田の地下水かん養機能向上活動</t>
    <rPh sb="0" eb="2">
      <t>スイデン</t>
    </rPh>
    <rPh sb="3" eb="6">
      <t>チカスイ</t>
    </rPh>
    <rPh sb="8" eb="9">
      <t>ヨウ</t>
    </rPh>
    <rPh sb="9" eb="11">
      <t>キノウ</t>
    </rPh>
    <rPh sb="11" eb="13">
      <t>コウジョウ</t>
    </rPh>
    <rPh sb="13" eb="15">
      <t>カツドウ</t>
    </rPh>
    <phoneticPr fontId="3"/>
  </si>
  <si>
    <t>水源かん養林の保全</t>
    <rPh sb="0" eb="2">
      <t>スイゲン</t>
    </rPh>
    <rPh sb="4" eb="5">
      <t>ヨウ</t>
    </rPh>
    <rPh sb="5" eb="6">
      <t>ハヤシ</t>
    </rPh>
    <rPh sb="7" eb="9">
      <t>ホゼン</t>
    </rPh>
    <phoneticPr fontId="3"/>
  </si>
  <si>
    <t>地域資源の活用・資源循環のための活動</t>
    <rPh sb="0" eb="2">
      <t>チイキ</t>
    </rPh>
    <rPh sb="2" eb="4">
      <t>シゲン</t>
    </rPh>
    <rPh sb="5" eb="7">
      <t>カツヨウ</t>
    </rPh>
    <rPh sb="8" eb="10">
      <t>シゲン</t>
    </rPh>
    <rPh sb="10" eb="12">
      <t>ジュンカン</t>
    </rPh>
    <rPh sb="16" eb="18">
      <t>カツドウ</t>
    </rPh>
    <phoneticPr fontId="3"/>
  </si>
  <si>
    <t>啓発活動</t>
    <rPh sb="0" eb="2">
      <t>ケイハツ</t>
    </rPh>
    <rPh sb="2" eb="4">
      <t>カツドウ</t>
    </rPh>
    <phoneticPr fontId="3"/>
  </si>
  <si>
    <t>地域住民等との交流活動</t>
    <rPh sb="0" eb="2">
      <t>チイキ</t>
    </rPh>
    <rPh sb="2" eb="4">
      <t>ジュウミン</t>
    </rPh>
    <rPh sb="4" eb="5">
      <t>トウ</t>
    </rPh>
    <rPh sb="7" eb="9">
      <t>コウリュウ</t>
    </rPh>
    <rPh sb="9" eb="11">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</si>
  <si>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</si>
  <si>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</si>
  <si>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地域内の規制等の取り決め</t>
    <rPh sb="0" eb="2">
      <t>チイキ</t>
    </rPh>
    <rPh sb="2" eb="3">
      <t>ナイ</t>
    </rPh>
    <rPh sb="4" eb="6">
      <t>キセイ</t>
    </rPh>
    <rPh sb="6" eb="7">
      <t>トウ</t>
    </rPh>
    <rPh sb="8" eb="9">
      <t>ト</t>
    </rPh>
    <rPh sb="10" eb="11">
      <t>キ</t>
    </rPh>
    <phoneticPr fontId="3"/>
  </si>
  <si>
    <t>水路の破損部分の補修</t>
    <rPh sb="0" eb="2">
      <t>スイロ</t>
    </rPh>
    <rPh sb="3" eb="5">
      <t>ハソン</t>
    </rPh>
    <rPh sb="5" eb="7">
      <t>ブブン</t>
    </rPh>
    <rPh sb="8" eb="10">
      <t>ホシュウ</t>
    </rPh>
    <phoneticPr fontId="3"/>
  </si>
  <si>
    <t>水路の老朽化部分の補修</t>
    <rPh sb="0" eb="2">
      <t>スイロ</t>
    </rPh>
    <rPh sb="3" eb="6">
      <t>ロウキュウカ</t>
    </rPh>
    <rPh sb="6" eb="8">
      <t>ブブン</t>
    </rPh>
    <rPh sb="9" eb="11">
      <t>ホシュウ</t>
    </rPh>
    <phoneticPr fontId="3"/>
  </si>
  <si>
    <t>水路側壁の嵩上げ</t>
    <rPh sb="0" eb="2">
      <t>スイロ</t>
    </rPh>
    <rPh sb="2" eb="4">
      <t>ソクヘキ</t>
    </rPh>
    <rPh sb="5" eb="7">
      <t>カサア</t>
    </rPh>
    <phoneticPr fontId="3"/>
  </si>
  <si>
    <t>U字フリューム等既設水路の再布設</t>
    <rPh sb="1" eb="2">
      <t>ジ</t>
    </rPh>
    <rPh sb="7" eb="8">
      <t>トウ</t>
    </rPh>
    <rPh sb="8" eb="10">
      <t>キセツ</t>
    </rPh>
    <rPh sb="10" eb="12">
      <t>スイロ</t>
    </rPh>
    <rPh sb="13" eb="14">
      <t>サイ</t>
    </rPh>
    <rPh sb="14" eb="16">
      <t>フセツ</t>
    </rPh>
    <phoneticPr fontId="3"/>
  </si>
  <si>
    <t>素掘り水路からコンクリート水路への更新</t>
    <rPh sb="0" eb="2">
      <t>スボ</t>
    </rPh>
    <rPh sb="3" eb="5">
      <t>スイロ</t>
    </rPh>
    <rPh sb="13" eb="15">
      <t>スイロ</t>
    </rPh>
    <rPh sb="17" eb="19">
      <t>コウシン</t>
    </rPh>
    <phoneticPr fontId="3"/>
  </si>
  <si>
    <t>水路の更新</t>
    <rPh sb="0" eb="2">
      <t>スイロ</t>
    </rPh>
    <rPh sb="3" eb="5">
      <t>コウシン</t>
    </rPh>
    <phoneticPr fontId="3"/>
  </si>
  <si>
    <t>集水枡、分水枡の補修</t>
    <rPh sb="0" eb="2">
      <t>シュウスイ</t>
    </rPh>
    <rPh sb="2" eb="3">
      <t>マス</t>
    </rPh>
    <rPh sb="4" eb="6">
      <t>ブンスイ</t>
    </rPh>
    <rPh sb="6" eb="7">
      <t>マス</t>
    </rPh>
    <rPh sb="8" eb="10">
      <t>ホシュウ</t>
    </rPh>
    <phoneticPr fontId="3"/>
  </si>
  <si>
    <t>ゲート、ポンプの補修</t>
    <rPh sb="8" eb="10">
      <t>ホシュウ</t>
    </rPh>
    <phoneticPr fontId="3"/>
  </si>
  <si>
    <t>安全施設の補修</t>
    <rPh sb="0" eb="2">
      <t>アンゼン</t>
    </rPh>
    <rPh sb="2" eb="4">
      <t>シセツ</t>
    </rPh>
    <rPh sb="5" eb="7">
      <t>ホシュウ</t>
    </rPh>
    <phoneticPr fontId="3"/>
  </si>
  <si>
    <t>ゲート、ポンプの更新</t>
    <rPh sb="8" eb="10">
      <t>コウシン</t>
    </rPh>
    <phoneticPr fontId="3"/>
  </si>
  <si>
    <t>安全施設の設置</t>
    <rPh sb="0" eb="2">
      <t>アンゼン</t>
    </rPh>
    <rPh sb="2" eb="4">
      <t>シセツ</t>
    </rPh>
    <rPh sb="5" eb="7">
      <t>セッチ</t>
    </rPh>
    <phoneticPr fontId="3"/>
  </si>
  <si>
    <t>農道路肩、農道法面の補修</t>
    <rPh sb="0" eb="2">
      <t>ノウドウ</t>
    </rPh>
    <rPh sb="2" eb="4">
      <t>ロカタ</t>
    </rPh>
    <rPh sb="5" eb="7">
      <t>ノウドウ</t>
    </rPh>
    <rPh sb="7" eb="9">
      <t>ノリメン</t>
    </rPh>
    <rPh sb="10" eb="12">
      <t>ホシュウ</t>
    </rPh>
    <phoneticPr fontId="3"/>
  </si>
  <si>
    <t>舗装の打換え（一部）</t>
    <rPh sb="0" eb="2">
      <t>ホソウ</t>
    </rPh>
    <rPh sb="3" eb="4">
      <t>ウ</t>
    </rPh>
    <rPh sb="4" eb="5">
      <t>カ</t>
    </rPh>
    <rPh sb="7" eb="9">
      <t>イチブ</t>
    </rPh>
    <phoneticPr fontId="3"/>
  </si>
  <si>
    <t>未舗装農道を舗装（砂利、コンクリート、アスファルト）</t>
    <rPh sb="0" eb="1">
      <t>ミ</t>
    </rPh>
    <rPh sb="1" eb="3">
      <t>ホソウ</t>
    </rPh>
    <rPh sb="3" eb="5">
      <t>ノウドウ</t>
    </rPh>
    <rPh sb="6" eb="8">
      <t>ホソウ</t>
    </rPh>
    <rPh sb="9" eb="11">
      <t>ジャリ</t>
    </rPh>
    <phoneticPr fontId="3"/>
  </si>
  <si>
    <t>農道側溝の補修</t>
    <rPh sb="0" eb="2">
      <t>ノウドウ</t>
    </rPh>
    <rPh sb="2" eb="4">
      <t>ソッコウ</t>
    </rPh>
    <rPh sb="5" eb="7">
      <t>ホシュウ</t>
    </rPh>
    <phoneticPr fontId="3"/>
  </si>
  <si>
    <t>側溝蓋の設置</t>
    <rPh sb="0" eb="2">
      <t>ソッコウ</t>
    </rPh>
    <rPh sb="2" eb="3">
      <t>フタ</t>
    </rPh>
    <rPh sb="4" eb="6">
      <t>セッチ</t>
    </rPh>
    <phoneticPr fontId="3"/>
  </si>
  <si>
    <t>土側溝をコンクリート側溝に更新</t>
    <rPh sb="0" eb="1">
      <t>ツチ</t>
    </rPh>
    <rPh sb="1" eb="3">
      <t>ソッコウ</t>
    </rPh>
    <rPh sb="10" eb="12">
      <t>ソッコウ</t>
    </rPh>
    <rPh sb="13" eb="15">
      <t>コウシン</t>
    </rPh>
    <phoneticPr fontId="3"/>
  </si>
  <si>
    <t>洗掘箇所の補修</t>
    <rPh sb="0" eb="1">
      <t>アラ</t>
    </rPh>
    <rPh sb="1" eb="2">
      <t>ホ</t>
    </rPh>
    <rPh sb="2" eb="4">
      <t>カショ</t>
    </rPh>
    <rPh sb="5" eb="7">
      <t>ホシュウ</t>
    </rPh>
    <phoneticPr fontId="3"/>
  </si>
  <si>
    <t>漏水箇所の補修</t>
    <rPh sb="0" eb="2">
      <t>ロウスイ</t>
    </rPh>
    <rPh sb="2" eb="4">
      <t>カショ</t>
    </rPh>
    <rPh sb="5" eb="7">
      <t>ホシュウ</t>
    </rPh>
    <phoneticPr fontId="3"/>
  </si>
  <si>
    <t>取水施設の補修</t>
    <rPh sb="0" eb="2">
      <t>シュスイ</t>
    </rPh>
    <rPh sb="2" eb="4">
      <t>シセツ</t>
    </rPh>
    <rPh sb="5" eb="7">
      <t>ホシュウ</t>
    </rPh>
    <phoneticPr fontId="3"/>
  </si>
  <si>
    <t>洪水吐の補修</t>
    <rPh sb="0" eb="2">
      <t>コウズイ</t>
    </rPh>
    <rPh sb="2" eb="3">
      <t>ハ</t>
    </rPh>
    <rPh sb="4" eb="6">
      <t>ホシュウ</t>
    </rPh>
    <phoneticPr fontId="3"/>
  </si>
  <si>
    <t>ゲート・バルブの更新</t>
    <rPh sb="8" eb="10">
      <t>コウシン</t>
    </rPh>
    <phoneticPr fontId="3"/>
  </si>
  <si>
    <t>（２）資源向上支払（共同）</t>
    <rPh sb="3" eb="5">
      <t>シゲン</t>
    </rPh>
    <rPh sb="5" eb="7">
      <t>コウジョウ</t>
    </rPh>
    <rPh sb="7" eb="9">
      <t>シハライ</t>
    </rPh>
    <rPh sb="10" eb="12">
      <t>キョウドウ</t>
    </rPh>
    <phoneticPr fontId="3"/>
  </si>
  <si>
    <t>（３）資源向上支払（長寿命化）</t>
    <rPh sb="3" eb="5">
      <t>シゲン</t>
    </rPh>
    <rPh sb="5" eb="7">
      <t>コウジョウ</t>
    </rPh>
    <rPh sb="7" eb="9">
      <t>シハライ</t>
    </rPh>
    <rPh sb="10" eb="14">
      <t>チョウジュミョウカ</t>
    </rPh>
    <phoneticPr fontId="3"/>
  </si>
  <si>
    <t>市町村コード</t>
    <rPh sb="0" eb="3">
      <t>シチョウソン</t>
    </rPh>
    <phoneticPr fontId="3"/>
  </si>
  <si>
    <t>吉田町</t>
  </si>
  <si>
    <t>活動計画書</t>
    <rPh sb="0" eb="2">
      <t>カツドウ</t>
    </rPh>
    <rPh sb="2" eb="5">
      <t>ケイカクショ</t>
    </rPh>
    <phoneticPr fontId="3"/>
  </si>
  <si>
    <t>位置図</t>
    <rPh sb="0" eb="2">
      <t>イチ</t>
    </rPh>
    <rPh sb="2" eb="3">
      <t>ズ</t>
    </rPh>
    <phoneticPr fontId="3"/>
  </si>
  <si>
    <t>構成員一覧</t>
    <rPh sb="0" eb="3">
      <t>コウセイイン</t>
    </rPh>
    <rPh sb="3" eb="5">
      <t>イチラン</t>
    </rPh>
    <phoneticPr fontId="3"/>
  </si>
  <si>
    <t>工事確認書</t>
    <rPh sb="0" eb="2">
      <t>コウジ</t>
    </rPh>
    <rPh sb="2" eb="5">
      <t>カクニンショ</t>
    </rPh>
    <phoneticPr fontId="3"/>
  </si>
  <si>
    <t>活動記録</t>
    <rPh sb="0" eb="2">
      <t>カツドウ</t>
    </rPh>
    <rPh sb="2" eb="4">
      <t>キロク</t>
    </rPh>
    <phoneticPr fontId="3"/>
  </si>
  <si>
    <t>報告書</t>
    <rPh sb="0" eb="3">
      <t>ホウコクショ</t>
    </rPh>
    <phoneticPr fontId="3"/>
  </si>
  <si>
    <t>集計用の市町村コード一覧表</t>
    <rPh sb="0" eb="2">
      <t>シュウケイ</t>
    </rPh>
    <rPh sb="2" eb="3">
      <t>ヨウ</t>
    </rPh>
    <rPh sb="4" eb="7">
      <t>シチョウソン</t>
    </rPh>
    <rPh sb="10" eb="12">
      <t>イチラン</t>
    </rPh>
    <rPh sb="12" eb="13">
      <t>ヒョウ</t>
    </rPh>
    <phoneticPr fontId="3"/>
  </si>
  <si>
    <t>年当たり交付上限額</t>
    <rPh sb="0" eb="1">
      <t>ネン</t>
    </rPh>
    <rPh sb="1" eb="2">
      <t>ア</t>
    </rPh>
    <rPh sb="4" eb="6">
      <t>コウフ</t>
    </rPh>
    <rPh sb="6" eb="8">
      <t>ジョウゲン</t>
    </rPh>
    <rPh sb="8" eb="9">
      <t>ガク</t>
    </rPh>
    <phoneticPr fontId="3"/>
  </si>
  <si>
    <t>植栽等の景観形成活動</t>
    <rPh sb="0" eb="2">
      <t>ショクサイ</t>
    </rPh>
    <rPh sb="2" eb="3">
      <t>トウ</t>
    </rPh>
    <rPh sb="4" eb="6">
      <t>ケイカン</t>
    </rPh>
    <rPh sb="6" eb="8">
      <t>ケイセイ</t>
    </rPh>
    <rPh sb="8" eb="10">
      <t>カツドウ</t>
    </rPh>
    <phoneticPr fontId="3"/>
  </si>
  <si>
    <t>農地周りの環境改善活動の強化</t>
    <rPh sb="5" eb="7">
      <t>カンキョウ</t>
    </rPh>
    <rPh sb="7" eb="9">
      <t>カイゼン</t>
    </rPh>
    <phoneticPr fontId="3"/>
  </si>
  <si>
    <t>この線より上に行を挿入してください。</t>
    <rPh sb="2" eb="3">
      <t>セン</t>
    </rPh>
    <rPh sb="5" eb="6">
      <t>ウエ</t>
    </rPh>
    <rPh sb="7" eb="8">
      <t>ギョウ</t>
    </rPh>
    <rPh sb="9" eb="11">
      <t>ソウニュウ</t>
    </rPh>
    <phoneticPr fontId="3"/>
  </si>
  <si>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3"/>
  </si>
  <si>
    <t>市町村が都道府県に報告する様式</t>
    <rPh sb="0" eb="3">
      <t>シチョウソン</t>
    </rPh>
    <rPh sb="4" eb="8">
      <t>トドウフケン</t>
    </rPh>
    <rPh sb="9" eb="11">
      <t>ホウコク</t>
    </rPh>
    <rPh sb="13" eb="15">
      <t>ヨウシキ</t>
    </rPh>
    <phoneticPr fontId="3"/>
  </si>
  <si>
    <t>km</t>
    <phoneticPr fontId="2"/>
  </si>
  <si>
    <t>箇所</t>
    <rPh sb="0" eb="2">
      <t>カショ</t>
    </rPh>
    <phoneticPr fontId="2"/>
  </si>
  <si>
    <t>水路の草刈り</t>
    <phoneticPr fontId="3"/>
  </si>
  <si>
    <t>水路の泥上げ</t>
    <phoneticPr fontId="3"/>
  </si>
  <si>
    <t>ため池の草刈り</t>
    <phoneticPr fontId="3"/>
  </si>
  <si>
    <t>ため池の泥上げ</t>
    <phoneticPr fontId="3"/>
  </si>
  <si>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</si>
  <si>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</si>
  <si>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</si>
  <si>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</si>
  <si>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代表者住所</t>
    <rPh sb="0" eb="3">
      <t>ダイヒョウシャ</t>
    </rPh>
    <rPh sb="3" eb="5">
      <t>ジュウショ</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</si>
  <si>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</si>
  <si>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</si>
  <si>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施設の点検（水路、農道、ため池）</t>
    <rPh sb="0" eb="2">
      <t>シセツ</t>
    </rPh>
    <rPh sb="3" eb="5">
      <t>テンケン</t>
    </rPh>
    <rPh sb="6" eb="8">
      <t>スイロ</t>
    </rPh>
    <rPh sb="9" eb="11">
      <t>ノウドウ</t>
    </rPh>
    <rPh sb="14" eb="15">
      <t>イケ</t>
    </rPh>
    <phoneticPr fontId="3"/>
  </si>
  <si>
    <t>ポンプ吸水槽等の泥上げ</t>
    <rPh sb="3" eb="5">
      <t>キュウスイ</t>
    </rPh>
    <rPh sb="5" eb="6">
      <t>ソウ</t>
    </rPh>
    <rPh sb="6" eb="7">
      <t>トウ</t>
    </rPh>
    <rPh sb="8" eb="9">
      <t>ドロ</t>
    </rPh>
    <rPh sb="9" eb="10">
      <t>ア</t>
    </rPh>
    <phoneticPr fontId="3"/>
  </si>
  <si>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3"/>
  </si>
  <si>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3"/>
  </si>
  <si>
    <t>施設の機能診断（農用地）</t>
    <rPh sb="0" eb="2">
      <t>シセツ</t>
    </rPh>
    <rPh sb="3" eb="5">
      <t>キノウ</t>
    </rPh>
    <rPh sb="5" eb="7">
      <t>シンダン</t>
    </rPh>
    <rPh sb="8" eb="11">
      <t>ノウヨウチ</t>
    </rPh>
    <phoneticPr fontId="3"/>
  </si>
  <si>
    <t>診断結果の記録管理（農用地）</t>
    <rPh sb="0" eb="2">
      <t>シンダン</t>
    </rPh>
    <rPh sb="2" eb="4">
      <t>ケッカ</t>
    </rPh>
    <rPh sb="5" eb="7">
      <t>キロク</t>
    </rPh>
    <rPh sb="7" eb="9">
      <t>カンリ</t>
    </rPh>
    <rPh sb="10" eb="13">
      <t>ノウヨウチ</t>
    </rPh>
    <phoneticPr fontId="3"/>
  </si>
  <si>
    <t>施設の機能診断（水路）</t>
    <rPh sb="0" eb="2">
      <t>シセツ</t>
    </rPh>
    <rPh sb="3" eb="5">
      <t>キノウ</t>
    </rPh>
    <rPh sb="5" eb="7">
      <t>シンダン</t>
    </rPh>
    <rPh sb="8" eb="10">
      <t>スイロ</t>
    </rPh>
    <phoneticPr fontId="3"/>
  </si>
  <si>
    <t>診断結果の記録管理（水路）</t>
    <rPh sb="0" eb="2">
      <t>シンダン</t>
    </rPh>
    <rPh sb="2" eb="4">
      <t>ケッカ</t>
    </rPh>
    <rPh sb="5" eb="7">
      <t>キロク</t>
    </rPh>
    <rPh sb="7" eb="9">
      <t>カンリ</t>
    </rPh>
    <rPh sb="10" eb="12">
      <t>スイロ</t>
    </rPh>
    <phoneticPr fontId="3"/>
  </si>
  <si>
    <t>施設の機能診断（農道）</t>
    <rPh sb="0" eb="2">
      <t>シセツ</t>
    </rPh>
    <rPh sb="3" eb="5">
      <t>キノウ</t>
    </rPh>
    <rPh sb="5" eb="7">
      <t>シンダン</t>
    </rPh>
    <rPh sb="8" eb="10">
      <t>ノウドウ</t>
    </rPh>
    <phoneticPr fontId="3"/>
  </si>
  <si>
    <t>診断結果の記録管理（農道）</t>
    <rPh sb="0" eb="2">
      <t>シンダン</t>
    </rPh>
    <rPh sb="2" eb="4">
      <t>ケッカ</t>
    </rPh>
    <rPh sb="5" eb="7">
      <t>キロク</t>
    </rPh>
    <rPh sb="7" eb="9">
      <t>カンリ</t>
    </rPh>
    <rPh sb="10" eb="12">
      <t>ノウドウ</t>
    </rPh>
    <phoneticPr fontId="3"/>
  </si>
  <si>
    <t>施設の機能診断（ため池）</t>
    <rPh sb="0" eb="2">
      <t>シセツ</t>
    </rPh>
    <rPh sb="3" eb="5">
      <t>キノウ</t>
    </rPh>
    <rPh sb="5" eb="7">
      <t>シンダン</t>
    </rPh>
    <rPh sb="10" eb="11">
      <t>イケ</t>
    </rPh>
    <phoneticPr fontId="3"/>
  </si>
  <si>
    <t>診断結果の記録管理（ため池）</t>
    <rPh sb="0" eb="2">
      <t>シンダン</t>
    </rPh>
    <rPh sb="2" eb="4">
      <t>ケッカ</t>
    </rPh>
    <rPh sb="5" eb="7">
      <t>キロク</t>
    </rPh>
    <rPh sb="7" eb="9">
      <t>カンリ</t>
    </rPh>
    <rPh sb="12" eb="13">
      <t>イケ</t>
    </rPh>
    <phoneticPr fontId="3"/>
  </si>
  <si>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3"/>
  </si>
  <si>
    <t>破損施設の補修（水路）</t>
    <rPh sb="0" eb="2">
      <t>ハソン</t>
    </rPh>
    <rPh sb="2" eb="4">
      <t>シセツ</t>
    </rPh>
    <rPh sb="5" eb="7">
      <t>ホシュウ</t>
    </rPh>
    <rPh sb="8" eb="10">
      <t>スイロ</t>
    </rPh>
    <phoneticPr fontId="3"/>
  </si>
  <si>
    <t>きめ細やかな雑草対策（水路）</t>
    <rPh sb="2" eb="3">
      <t>コマ</t>
    </rPh>
    <rPh sb="6" eb="8">
      <t>ザッソウ</t>
    </rPh>
    <rPh sb="8" eb="10">
      <t>タイサク</t>
    </rPh>
    <rPh sb="11" eb="13">
      <t>スイロ</t>
    </rPh>
    <phoneticPr fontId="3"/>
  </si>
  <si>
    <t>破損施設の補修（水路の附帯施設）</t>
    <rPh sb="0" eb="2">
      <t>ハソン</t>
    </rPh>
    <rPh sb="2" eb="4">
      <t>シセツ</t>
    </rPh>
    <rPh sb="5" eb="7">
      <t>ホシュウ</t>
    </rPh>
    <rPh sb="8" eb="10">
      <t>スイロ</t>
    </rPh>
    <rPh sb="11" eb="13">
      <t>フタイ</t>
    </rPh>
    <rPh sb="13" eb="15">
      <t>シセツ</t>
    </rPh>
    <phoneticPr fontId="3"/>
  </si>
  <si>
    <t>破損施設の補修（農道）</t>
    <rPh sb="0" eb="2">
      <t>ハソン</t>
    </rPh>
    <rPh sb="2" eb="4">
      <t>シセツ</t>
    </rPh>
    <rPh sb="5" eb="7">
      <t>ホシュウ</t>
    </rPh>
    <rPh sb="8" eb="10">
      <t>ノウドウ</t>
    </rPh>
    <phoneticPr fontId="3"/>
  </si>
  <si>
    <t>きめ細やかな雑草対策（農道）</t>
    <rPh sb="2" eb="3">
      <t>コマ</t>
    </rPh>
    <rPh sb="6" eb="8">
      <t>ザッソウ</t>
    </rPh>
    <rPh sb="8" eb="10">
      <t>タイサク</t>
    </rPh>
    <rPh sb="11" eb="13">
      <t>ノウドウ</t>
    </rPh>
    <phoneticPr fontId="3"/>
  </si>
  <si>
    <t>破損施設の補修（農道の附帯施設）</t>
    <rPh sb="0" eb="2">
      <t>ハソン</t>
    </rPh>
    <rPh sb="2" eb="4">
      <t>シセツ</t>
    </rPh>
    <rPh sb="5" eb="7">
      <t>ホシュウ</t>
    </rPh>
    <rPh sb="8" eb="10">
      <t>ノウドウ</t>
    </rPh>
    <rPh sb="11" eb="13">
      <t>フタイ</t>
    </rPh>
    <rPh sb="13" eb="15">
      <t>シセツ</t>
    </rPh>
    <phoneticPr fontId="3"/>
  </si>
  <si>
    <t>破損施設の補修（ため池の堤体）</t>
    <rPh sb="0" eb="2">
      <t>ハソン</t>
    </rPh>
    <rPh sb="2" eb="4">
      <t>シセツ</t>
    </rPh>
    <rPh sb="5" eb="7">
      <t>ホシュウ</t>
    </rPh>
    <rPh sb="10" eb="11">
      <t>イケ</t>
    </rPh>
    <rPh sb="12" eb="14">
      <t>テイタイ</t>
    </rPh>
    <phoneticPr fontId="3"/>
  </si>
  <si>
    <t>きめ細やかな雑草対策（ため池の堤体）</t>
    <rPh sb="2" eb="3">
      <t>コマ</t>
    </rPh>
    <rPh sb="6" eb="8">
      <t>ザッソウ</t>
    </rPh>
    <rPh sb="8" eb="10">
      <t>タイサク</t>
    </rPh>
    <rPh sb="13" eb="14">
      <t>イケ</t>
    </rPh>
    <rPh sb="15" eb="17">
      <t>テイタイ</t>
    </rPh>
    <phoneticPr fontId="3"/>
  </si>
  <si>
    <t>破損施設の補修（ため池の附帯施設）</t>
    <rPh sb="0" eb="2">
      <t>ハソン</t>
    </rPh>
    <rPh sb="2" eb="4">
      <t>シセツ</t>
    </rPh>
    <rPh sb="5" eb="7">
      <t>ホシュウ</t>
    </rPh>
    <rPh sb="10" eb="11">
      <t>イケ</t>
    </rPh>
    <rPh sb="12" eb="14">
      <t>フタイ</t>
    </rPh>
    <rPh sb="14" eb="16">
      <t>シセツ</t>
    </rPh>
    <phoneticPr fontId="3"/>
  </si>
  <si>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3"/>
  </si>
  <si>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3"/>
  </si>
  <si>
    <t>沈砂池の適正管理</t>
    <rPh sb="0" eb="1">
      <t>チン</t>
    </rPh>
    <rPh sb="1" eb="2">
      <t>サ</t>
    </rPh>
    <rPh sb="2" eb="3">
      <t>イケ</t>
    </rPh>
    <rPh sb="4" eb="6">
      <t>テキセイ</t>
    </rPh>
    <rPh sb="6" eb="8">
      <t>カンリ</t>
    </rPh>
    <phoneticPr fontId="3"/>
  </si>
  <si>
    <t>水田からの排水（濁水）管理</t>
    <rPh sb="0" eb="2">
      <t>スイデン</t>
    </rPh>
    <rPh sb="5" eb="7">
      <t>ハイスイ</t>
    </rPh>
    <rPh sb="8" eb="10">
      <t>ダクスイ</t>
    </rPh>
    <rPh sb="11" eb="13">
      <t>カンリ</t>
    </rPh>
    <phoneticPr fontId="3"/>
  </si>
  <si>
    <t>★実施する月に○を記入してください。</t>
    <rPh sb="1" eb="3">
      <t>ジッシ</t>
    </rPh>
    <rPh sb="5" eb="6">
      <t>ツキ</t>
    </rPh>
    <rPh sb="9" eb="11">
      <t>キニュウ</t>
    </rPh>
    <phoneticPr fontId="3"/>
  </si>
  <si>
    <t>（単位はkmか
箇所を選択）</t>
    <rPh sb="1" eb="3">
      <t>タンイ</t>
    </rPh>
    <rPh sb="8" eb="10">
      <t>カショ</t>
    </rPh>
    <rPh sb="11" eb="13">
      <t>センタク</t>
    </rPh>
    <phoneticPr fontId="3"/>
  </si>
  <si>
    <t>円/10a</t>
    <rPh sb="0" eb="1">
      <t>エン</t>
    </rPh>
    <phoneticPr fontId="3"/>
  </si>
  <si>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3"/>
  </si>
  <si>
    <t>長寿命化整備計画書</t>
    <rPh sb="0" eb="4">
      <t>チョウジュミョウカ</t>
    </rPh>
    <rPh sb="4" eb="6">
      <t>セイビ</t>
    </rPh>
    <rPh sb="6" eb="9">
      <t>ケイカクショ</t>
    </rPh>
    <phoneticPr fontId="36"/>
  </si>
  <si>
    <t>＜留意事項＞</t>
    <phoneticPr fontId="36"/>
  </si>
  <si>
    <t>活動計画書の資源向上支払（長寿命化）において、工事１件あたり200万円以上となることが明らかな取組について、下記に記載してください。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54" eb="56">
      <t>カキ</t>
    </rPh>
    <rPh sb="57" eb="59">
      <t>キサイ</t>
    </rPh>
    <phoneticPr fontId="3"/>
  </si>
  <si>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3"/>
  </si>
  <si>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36"/>
  </si>
  <si>
    <t>番号</t>
    <rPh sb="0" eb="2">
      <t>バンゴウ</t>
    </rPh>
    <phoneticPr fontId="36"/>
  </si>
  <si>
    <t>施設名</t>
    <rPh sb="0" eb="2">
      <t>シセツ</t>
    </rPh>
    <rPh sb="2" eb="3">
      <t>メイ</t>
    </rPh>
    <phoneticPr fontId="36"/>
  </si>
  <si>
    <t>設置
年度</t>
    <rPh sb="0" eb="2">
      <t>セッチ</t>
    </rPh>
    <rPh sb="3" eb="5">
      <t>ネンド</t>
    </rPh>
    <phoneticPr fontId="36"/>
  </si>
  <si>
    <t>施設の概要</t>
    <rPh sb="0" eb="2">
      <t>シセツ</t>
    </rPh>
    <rPh sb="3" eb="5">
      <t>ガイヨウ</t>
    </rPh>
    <phoneticPr fontId="36"/>
  </si>
  <si>
    <t>機能診断結果
（劣化状況等）</t>
    <phoneticPr fontId="36"/>
  </si>
  <si>
    <t>長寿命化対策の内容</t>
    <rPh sb="0" eb="4">
      <t>チョウジュミョウカ</t>
    </rPh>
    <rPh sb="4" eb="6">
      <t>タイサク</t>
    </rPh>
    <rPh sb="7" eb="9">
      <t>ナイヨウ</t>
    </rPh>
    <phoneticPr fontId="36"/>
  </si>
  <si>
    <t>数量</t>
    <rPh sb="0" eb="2">
      <t>スウリョウ</t>
    </rPh>
    <phoneticPr fontId="36"/>
  </si>
  <si>
    <t>実施年度</t>
    <rPh sb="0" eb="2">
      <t>ジッシ</t>
    </rPh>
    <rPh sb="2" eb="4">
      <t>ネンド</t>
    </rPh>
    <phoneticPr fontId="3"/>
  </si>
  <si>
    <t>備考</t>
    <rPh sb="0" eb="2">
      <t>ビコウ</t>
    </rPh>
    <phoneticPr fontId="36"/>
  </si>
  <si>
    <t>（２）　施設の位置図</t>
    <rPh sb="4" eb="6">
      <t>シセツ</t>
    </rPh>
    <rPh sb="7" eb="10">
      <t>イチズ</t>
    </rPh>
    <phoneticPr fontId="36"/>
  </si>
  <si>
    <t>　対象施設の位置図を添付し、長寿命化対策を行う施設について、活動内容、数量等を記載すること。</t>
    <rPh sb="14" eb="18">
      <t>チョウジュミョウカ</t>
    </rPh>
    <phoneticPr fontId="3"/>
  </si>
  <si>
    <t>（１）農地維持支払の小規模集落支援</t>
    <rPh sb="3" eb="5">
      <t>ノウチ</t>
    </rPh>
    <rPh sb="5" eb="7">
      <t>イジ</t>
    </rPh>
    <rPh sb="7" eb="9">
      <t>シハラ</t>
    </rPh>
    <rPh sb="10" eb="13">
      <t>ショウキボ</t>
    </rPh>
    <rPh sb="13" eb="15">
      <t>シュウラク</t>
    </rPh>
    <rPh sb="15" eb="17">
      <t>シエン</t>
    </rPh>
    <phoneticPr fontId="3"/>
  </si>
  <si>
    <t>適用条件の確認</t>
    <rPh sb="0" eb="2">
      <t>テキヨウ</t>
    </rPh>
    <rPh sb="2" eb="4">
      <t>ジョウケン</t>
    </rPh>
    <rPh sb="5" eb="7">
      <t>カクニン</t>
    </rPh>
    <phoneticPr fontId="3"/>
  </si>
  <si>
    <r>
      <t>適用条件の確認</t>
    </r>
    <r>
      <rPr>
        <sz val="10"/>
        <rFont val="メイリオ"/>
        <family val="3"/>
        <charset val="128"/>
      </rPr>
      <t xml:space="preserve">　　 </t>
    </r>
    <rPh sb="0" eb="2">
      <t>テキヨウ</t>
    </rPh>
    <rPh sb="2" eb="4">
      <t>ジョウケン</t>
    </rPh>
    <rPh sb="5" eb="7">
      <t>カクニン</t>
    </rPh>
    <phoneticPr fontId="3"/>
  </si>
  <si>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3"/>
  </si>
  <si>
    <t>本事業計画の取組</t>
    <rPh sb="0" eb="1">
      <t>ホン</t>
    </rPh>
    <rPh sb="1" eb="3">
      <t>ジギョウ</t>
    </rPh>
    <rPh sb="3" eb="5">
      <t>ケイカク</t>
    </rPh>
    <rPh sb="6" eb="8">
      <t>トリクミ</t>
    </rPh>
    <phoneticPr fontId="3"/>
  </si>
  <si>
    <t>前年度又は変更前の取組</t>
    <rPh sb="0" eb="3">
      <t>ゼンネンド</t>
    </rPh>
    <rPh sb="3" eb="4">
      <t>マタ</t>
    </rPh>
    <rPh sb="5" eb="7">
      <t>ヘンコウ</t>
    </rPh>
    <rPh sb="7" eb="8">
      <t>マエ</t>
    </rPh>
    <rPh sb="9" eb="11">
      <t>トリクミ</t>
    </rPh>
    <phoneticPr fontId="3"/>
  </si>
  <si>
    <t>地目</t>
    <rPh sb="0" eb="2">
      <t>チモク</t>
    </rPh>
    <phoneticPr fontId="11"/>
  </si>
  <si>
    <t>組織の構成員</t>
  </si>
  <si>
    <t>=</t>
    <phoneticPr fontId="3"/>
  </si>
  <si>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3"/>
  </si>
  <si>
    <t>+ 団体の構成員のうち、共同活動に参加する人数</t>
    <phoneticPr fontId="3"/>
  </si>
  <si>
    <t>共同活動に参加する構成員の総人数</t>
    <phoneticPr fontId="3"/>
  </si>
  <si>
    <t>のうち、８割にあたる</t>
    <rPh sb="4" eb="5">
      <t>ワリ</t>
    </rPh>
    <phoneticPr fontId="3"/>
  </si>
  <si>
    <t>以上が</t>
    <phoneticPr fontId="3"/>
  </si>
  <si>
    <t>参加する実践活動を毎年度行う。</t>
    <rPh sb="0" eb="2">
      <t>サンカ</t>
    </rPh>
    <rPh sb="4" eb="6">
      <t>ジッセン</t>
    </rPh>
    <rPh sb="6" eb="8">
      <t>カツドウ</t>
    </rPh>
    <rPh sb="9" eb="12">
      <t>マイネンド</t>
    </rPh>
    <rPh sb="12" eb="13">
      <t>オコナ</t>
    </rPh>
    <phoneticPr fontId="3"/>
  </si>
  <si>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3"/>
  </si>
  <si>
    <t>研修</t>
    <rPh sb="0" eb="2">
      <t>ケンシュウ</t>
    </rPh>
    <phoneticPr fontId="3"/>
  </si>
  <si>
    <t>啓発・普及</t>
    <rPh sb="0" eb="2">
      <t>ケイハツ</t>
    </rPh>
    <rPh sb="3" eb="5">
      <t>フキュウ</t>
    </rPh>
    <phoneticPr fontId="3"/>
  </si>
  <si>
    <t>研修</t>
    <rPh sb="0" eb="2">
      <t>ケンシュウ</t>
    </rPh>
    <phoneticPr fontId="2"/>
  </si>
  <si>
    <t>実践活動</t>
    <rPh sb="0" eb="2">
      <t>ジッセン</t>
    </rPh>
    <rPh sb="2" eb="4">
      <t>カツドウ</t>
    </rPh>
    <phoneticPr fontId="3"/>
  </si>
  <si>
    <t>農村環境保全活動</t>
    <rPh sb="0" eb="2">
      <t>ノウソン</t>
    </rPh>
    <rPh sb="2" eb="4">
      <t>カンキョウ</t>
    </rPh>
    <rPh sb="4" eb="6">
      <t>ホゼン</t>
    </rPh>
    <rPh sb="6" eb="8">
      <t>カツドウ</t>
    </rPh>
    <phoneticPr fontId="3"/>
  </si>
  <si>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3"/>
  </si>
  <si>
    <t>長寿命化整備計画</t>
    <rPh sb="0" eb="4">
      <t>チョウジュミョウカ</t>
    </rPh>
    <rPh sb="4" eb="6">
      <t>セイビ</t>
    </rPh>
    <rPh sb="6" eb="8">
      <t>ケイカク</t>
    </rPh>
    <phoneticPr fontId="3"/>
  </si>
  <si>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3"/>
  </si>
  <si>
    <t>印</t>
    <rPh sb="0" eb="1">
      <t>イン</t>
    </rPh>
    <phoneticPr fontId="3"/>
  </si>
  <si>
    <t>　　① １号事業</t>
    <rPh sb="5" eb="6">
      <t>ゴウ</t>
    </rPh>
    <rPh sb="6" eb="8">
      <t>ジギョウ</t>
    </rPh>
    <phoneticPr fontId="15"/>
  </si>
  <si>
    <t>活動計画書「３．活動の計画」の「（１）農地維持支払」に記載のとおり。</t>
    <phoneticPr fontId="3"/>
  </si>
  <si>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3"/>
  </si>
  <si>
    <t>印</t>
    <rPh sb="0" eb="1">
      <t>イン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</si>
  <si>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</si>
  <si>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</si>
  <si>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</si>
  <si>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</si>
  <si>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</si>
  <si>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3"/>
  </si>
  <si>
    <t>対象組織が広域活動組織の場合は○</t>
    <rPh sb="0" eb="2">
      <t>タイショウ</t>
    </rPh>
    <rPh sb="2" eb="4">
      <t>ソシキ</t>
    </rPh>
    <rPh sb="5" eb="7">
      <t>コウイキ</t>
    </rPh>
    <rPh sb="7" eb="9">
      <t>カツドウ</t>
    </rPh>
    <rPh sb="9" eb="11">
      <t>ソシキ</t>
    </rPh>
    <rPh sb="12" eb="14">
      <t>バアイ</t>
    </rPh>
    <phoneticPr fontId="3"/>
  </si>
  <si>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3"/>
  </si>
  <si>
    <t>対象農用地面積</t>
    <rPh sb="0" eb="2">
      <t>タイショウ</t>
    </rPh>
    <rPh sb="2" eb="5">
      <t>ノウヨウチ</t>
    </rPh>
    <rPh sb="5" eb="7">
      <t>メンセキ</t>
    </rPh>
    <phoneticPr fontId="3"/>
  </si>
  <si>
    <t>１　点検</t>
    <rPh sb="2" eb="4">
      <t>テンケン</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</si>
  <si>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</si>
  <si>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７　水路の草刈り</t>
    <rPh sb="2" eb="4">
      <t>スイロ</t>
    </rPh>
    <phoneticPr fontId="3"/>
  </si>
  <si>
    <t>８　水路の泥上げ</t>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</si>
  <si>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</si>
  <si>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10　農道の草刈り</t>
    <rPh sb="3" eb="5">
      <t>ノウドウ</t>
    </rPh>
    <rPh sb="6" eb="8">
      <t>クサカ</t>
    </rPh>
    <phoneticPr fontId="3"/>
  </si>
  <si>
    <t xml:space="preserve">11　農道側溝の泥上げ </t>
    <rPh sb="5" eb="7">
      <t>ソッコウ</t>
    </rPh>
    <rPh sb="8" eb="9">
      <t>ドロ</t>
    </rPh>
    <rPh sb="9" eb="10">
      <t>ア</t>
    </rPh>
    <phoneticPr fontId="3"/>
  </si>
  <si>
    <t>12　路面の維持</t>
    <rPh sb="3" eb="5">
      <t>ロメン</t>
    </rPh>
    <rPh sb="6" eb="8">
      <t>イジ</t>
    </rPh>
    <phoneticPr fontId="3"/>
  </si>
  <si>
    <t>13　ため池の草刈り</t>
    <rPh sb="5" eb="6">
      <t>イケ</t>
    </rPh>
    <phoneticPr fontId="3"/>
  </si>
  <si>
    <t>14　ため池の泥上げ</t>
    <rPh sb="7" eb="8">
      <t>ドロ</t>
    </rPh>
    <rPh sb="8" eb="9">
      <t>ア</t>
    </rPh>
    <phoneticPr fontId="3"/>
  </si>
  <si>
    <t>15　ため池附帯施設の保守管理</t>
    <rPh sb="6" eb="8">
      <t>フタイ</t>
    </rPh>
    <rPh sb="8" eb="10">
      <t>シセツ</t>
    </rPh>
    <rPh sb="11" eb="13">
      <t>ホシュ</t>
    </rPh>
    <rPh sb="13" eb="15">
      <t>カンリ</t>
    </rPh>
    <phoneticPr fontId="3"/>
  </si>
  <si>
    <t>２　年度活動計画の策定</t>
    <rPh sb="2" eb="4">
      <t>ネンド</t>
    </rPh>
    <rPh sb="4" eb="6">
      <t>カツドウ</t>
    </rPh>
    <rPh sb="6" eb="8">
      <t>ケイカク</t>
    </rPh>
    <rPh sb="9" eb="11">
      <t>サクテイ</t>
    </rPh>
    <phoneticPr fontId="3"/>
  </si>
  <si>
    <t>５　畦畔・法面・防風林の草刈り</t>
    <rPh sb="2" eb="4">
      <t>ケイハン</t>
    </rPh>
    <rPh sb="5" eb="7">
      <t>ノリメン</t>
    </rPh>
    <rPh sb="8" eb="11">
      <t>ボウフウリン</t>
    </rPh>
    <rPh sb="12" eb="14">
      <t>クサカリ</t>
    </rPh>
    <phoneticPr fontId="3"/>
  </si>
  <si>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3"/>
  </si>
  <si>
    <t>⑤多様な地域資源管理の担い手による保全管理</t>
    <rPh sb="4" eb="6">
      <t>チイキ</t>
    </rPh>
    <phoneticPr fontId="3"/>
  </si>
  <si>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3"/>
  </si>
  <si>
    <t>④共同利用施設の保全管理</t>
    <rPh sb="1" eb="3">
      <t>キョウドウ</t>
    </rPh>
    <rPh sb="3" eb="5">
      <t>リヨウ</t>
    </rPh>
    <rPh sb="5" eb="7">
      <t>シセツ</t>
    </rPh>
    <rPh sb="8" eb="10">
      <t>ホゼン</t>
    </rPh>
    <rPh sb="10" eb="12">
      <t>カンリ</t>
    </rPh>
    <phoneticPr fontId="3"/>
  </si>
  <si>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3"/>
  </si>
  <si>
    <t>④新たな保全管理の担い手の確保</t>
    <rPh sb="1" eb="2">
      <t>アラ</t>
    </rPh>
    <rPh sb="4" eb="6">
      <t>ホゼン</t>
    </rPh>
    <rPh sb="6" eb="8">
      <t>カンリ</t>
    </rPh>
    <rPh sb="9" eb="10">
      <t>ニナ</t>
    </rPh>
    <rPh sb="11" eb="12">
      <t>テ</t>
    </rPh>
    <rPh sb="13" eb="15">
      <t>カクホ</t>
    </rPh>
    <phoneticPr fontId="3"/>
  </si>
  <si>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3"/>
  </si>
  <si>
    <t>⑥集落間の連携や広域的な活動</t>
    <rPh sb="1" eb="4">
      <t>シュウラクカン</t>
    </rPh>
    <rPh sb="5" eb="7">
      <t>レンケイ</t>
    </rPh>
    <rPh sb="8" eb="11">
      <t>コウイキテキ</t>
    </rPh>
    <rPh sb="12" eb="14">
      <t>カツドウ</t>
    </rPh>
    <phoneticPr fontId="3"/>
  </si>
  <si>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3"/>
  </si>
  <si>
    <t>22．有識者等による研修会、検討会の開催</t>
    <rPh sb="3" eb="6">
      <t>ユウシキシャ</t>
    </rPh>
    <rPh sb="6" eb="7">
      <t>トウ</t>
    </rPh>
    <rPh sb="10" eb="13">
      <t>ケンシュウカイ</t>
    </rPh>
    <rPh sb="14" eb="17">
      <t>ケントウカイ</t>
    </rPh>
    <rPh sb="18" eb="20">
      <t>カイサイ</t>
    </rPh>
    <phoneticPr fontId="3"/>
  </si>
  <si>
    <t>24　農用地の機能診断</t>
    <rPh sb="7" eb="9">
      <t>キノウ</t>
    </rPh>
    <rPh sb="9" eb="11">
      <t>シンダン</t>
    </rPh>
    <phoneticPr fontId="3"/>
  </si>
  <si>
    <t>25　水路の機能診断</t>
    <rPh sb="3" eb="5">
      <t>スイロ</t>
    </rPh>
    <phoneticPr fontId="3"/>
  </si>
  <si>
    <t>26　農道の機能診断</t>
    <rPh sb="3" eb="5">
      <t>ノウドウ</t>
    </rPh>
    <phoneticPr fontId="3"/>
  </si>
  <si>
    <t>27　ため池の機能診断</t>
    <rPh sb="5" eb="6">
      <t>イケ</t>
    </rPh>
    <phoneticPr fontId="3"/>
  </si>
  <si>
    <t>29　機能診断・補修技術等に関する研修</t>
    <rPh sb="14" eb="15">
      <t>カン</t>
    </rPh>
    <phoneticPr fontId="3"/>
  </si>
  <si>
    <t>30　農用地の軽微な補修等</t>
    <rPh sb="3" eb="6">
      <t>ノウヨウチ</t>
    </rPh>
    <rPh sb="7" eb="9">
      <t>ケイビ</t>
    </rPh>
    <rPh sb="10" eb="13">
      <t>ホシュウトウ</t>
    </rPh>
    <phoneticPr fontId="3"/>
  </si>
  <si>
    <t>31　水路の軽微な補修等</t>
    <rPh sb="6" eb="8">
      <t>ケイビ</t>
    </rPh>
    <rPh sb="9" eb="12">
      <t>ホシュウトウ</t>
    </rPh>
    <phoneticPr fontId="3"/>
  </si>
  <si>
    <t>32　農道の軽微な補修等</t>
    <rPh sb="6" eb="8">
      <t>ケイビ</t>
    </rPh>
    <rPh sb="9" eb="12">
      <t>ホシュウトウ</t>
    </rPh>
    <phoneticPr fontId="3"/>
  </si>
  <si>
    <t>33　ため池の軽微な補修等</t>
    <rPh sb="7" eb="9">
      <t>ケイビ</t>
    </rPh>
    <rPh sb="10" eb="13">
      <t>ホシュウトウ</t>
    </rPh>
    <phoneticPr fontId="3"/>
  </si>
  <si>
    <t>34　生物多様性保全計画の策定</t>
    <rPh sb="3" eb="5">
      <t>セイブツ</t>
    </rPh>
    <rPh sb="5" eb="8">
      <t>タヨウセイ</t>
    </rPh>
    <rPh sb="8" eb="10">
      <t>ホゼン</t>
    </rPh>
    <rPh sb="10" eb="12">
      <t>ケイカク</t>
    </rPh>
    <rPh sb="13" eb="15">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</si>
  <si>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</si>
  <si>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</si>
  <si>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</si>
  <si>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計画策定</t>
    <rPh sb="0" eb="2">
      <t>ケイカク</t>
    </rPh>
    <rPh sb="2" eb="4">
      <t>サクテイ</t>
    </rPh>
    <phoneticPr fontId="3"/>
  </si>
  <si>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</si>
  <si>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</si>
  <si>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</si>
  <si>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</si>
  <si>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</si>
  <si>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</si>
  <si>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多面的機能の増進を
図る活動</t>
    <rPh sb="0" eb="3">
      <t>タメンテキ</t>
    </rPh>
    <rPh sb="3" eb="5">
      <t>キノウ</t>
    </rPh>
    <rPh sb="6" eb="8">
      <t>ゾウシン</t>
    </rPh>
    <rPh sb="10" eb="11">
      <t>ハカ</t>
    </rPh>
    <rPh sb="12" eb="14">
      <t>カツドウ</t>
    </rPh>
    <phoneticPr fontId="3"/>
  </si>
  <si>
    <t>61　水路の補修</t>
    <rPh sb="3" eb="5">
      <t>スイロ</t>
    </rPh>
    <rPh sb="6" eb="8">
      <t>ホシュウ</t>
    </rPh>
    <phoneticPr fontId="2"/>
  </si>
  <si>
    <t>62　水路の更新等</t>
    <rPh sb="3" eb="5">
      <t>スイロ</t>
    </rPh>
    <rPh sb="6" eb="8">
      <t>コウシン</t>
    </rPh>
    <rPh sb="8" eb="9">
      <t>トウ</t>
    </rPh>
    <phoneticPr fontId="2"/>
  </si>
  <si>
    <t>63　農道の補修</t>
    <rPh sb="3" eb="5">
      <t>ノウドウ</t>
    </rPh>
    <rPh sb="6" eb="8">
      <t>ホシュウ</t>
    </rPh>
    <phoneticPr fontId="2"/>
  </si>
  <si>
    <t>64　農道の更新等</t>
    <rPh sb="3" eb="5">
      <t>ノウドウ</t>
    </rPh>
    <rPh sb="6" eb="8">
      <t>コウシン</t>
    </rPh>
    <rPh sb="8" eb="9">
      <t>トウ</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</si>
  <si>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</si>
  <si>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</si>
  <si>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　（１）多面的機能発揮促進事業の種類及び実施区域</t>
    <phoneticPr fontId="15"/>
  </si>
  <si>
    <t>　（２）活動の内容等</t>
    <rPh sb="4" eb="6">
      <t>カツドウ</t>
    </rPh>
    <rPh sb="7" eb="9">
      <t>ナイヨウ</t>
    </rPh>
    <rPh sb="9" eb="10">
      <t>トウ</t>
    </rPh>
    <phoneticPr fontId="1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</si>
  <si>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5"/>
  </si>
  <si>
    <t xml:space="preserve">  　 ２）活動の内容</t>
    <rPh sb="6" eb="8">
      <t>カツドウ</t>
    </rPh>
    <rPh sb="9" eb="11">
      <t>ナイヨウ</t>
    </rPh>
    <phoneticPr fontId="15"/>
  </si>
  <si>
    <t>年当たり
交付金額
上限</t>
    <rPh sb="0" eb="1">
      <t>ネン</t>
    </rPh>
    <rPh sb="1" eb="2">
      <t>ア</t>
    </rPh>
    <rPh sb="5" eb="8">
      <t>コウフキン</t>
    </rPh>
    <rPh sb="8" eb="9">
      <t>ガク</t>
    </rPh>
    <rPh sb="10" eb="12">
      <t>ジョウゲン</t>
    </rPh>
    <phoneticPr fontId="3"/>
  </si>
  <si>
    <t>☆直営施工の実施方針について</t>
    <rPh sb="1" eb="3">
      <t>チョクエイ</t>
    </rPh>
    <rPh sb="3" eb="5">
      <t>セコウ</t>
    </rPh>
    <rPh sb="6" eb="8">
      <t>ジッシ</t>
    </rPh>
    <rPh sb="8" eb="10">
      <t>ホウシン</t>
    </rPh>
    <phoneticPr fontId="3"/>
  </si>
  <si>
    <t>全て直営施工</t>
    <rPh sb="0" eb="1">
      <t>スベ</t>
    </rPh>
    <rPh sb="2" eb="4">
      <t>チョクエイ</t>
    </rPh>
    <rPh sb="4" eb="6">
      <t>セコウ</t>
    </rPh>
    <phoneticPr fontId="3"/>
  </si>
  <si>
    <t>一部直営施工</t>
    <rPh sb="0" eb="2">
      <t>イチブ</t>
    </rPh>
    <rPh sb="2" eb="4">
      <t>チョクエイ</t>
    </rPh>
    <rPh sb="4" eb="6">
      <t>セコウ</t>
    </rPh>
    <phoneticPr fontId="3"/>
  </si>
  <si>
    <t>直営施工は実施しない</t>
    <rPh sb="0" eb="2">
      <t>チョクエイ</t>
    </rPh>
    <rPh sb="2" eb="4">
      <t>セコウ</t>
    </rPh>
    <rPh sb="5" eb="7">
      <t>ジッシ</t>
    </rPh>
    <phoneticPr fontId="3"/>
  </si>
  <si>
    <t>機能診断・
計画策定</t>
    <rPh sb="0" eb="2">
      <t>キノウ</t>
    </rPh>
    <rPh sb="2" eb="4">
      <t>シンダン</t>
    </rPh>
    <rPh sb="6" eb="8">
      <t>ケイカク</t>
    </rPh>
    <rPh sb="8" eb="10">
      <t>サクテイ</t>
    </rPh>
    <phoneticPr fontId="3"/>
  </si>
  <si>
    <t>（別添１）</t>
    <rPh sb="1" eb="3">
      <t>ベッテン</t>
    </rPh>
    <phoneticPr fontId="3"/>
  </si>
  <si>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1"/>
  </si>
  <si>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と活動組織は、本書２通を作成し記名押印の上、そ
れぞれ１通を保有するものとする。</t>
    </r>
    <phoneticPr fontId="11"/>
  </si>
  <si>
    <t>第１条　活動組織が行う多面的機能支払交付金に係る活動の対象となる施設及び活動期間は、別添
　　　「多面的機能支払交付金に係る活動計画書」のⅠに定めるとおりとする。</t>
    <phoneticPr fontId="11"/>
  </si>
  <si>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1"/>
  </si>
  <si>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1"/>
  </si>
  <si>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1"/>
  </si>
  <si>
    <t>平成○○年○○月○○日</t>
    <rPh sb="0" eb="2">
      <t>ヘイセイ</t>
    </rPh>
    <phoneticPr fontId="3"/>
  </si>
  <si>
    <t>循環かんがいによる水質保全</t>
    <rPh sb="0" eb="2">
      <t>ジュンカン</t>
    </rPh>
    <rPh sb="9" eb="11">
      <t>スイシツ</t>
    </rPh>
    <rPh sb="11" eb="13">
      <t>ホゼン</t>
    </rPh>
    <phoneticPr fontId="2"/>
  </si>
  <si>
    <t>浄化水路による水質保全</t>
    <rPh sb="0" eb="2">
      <t>ジョウカ</t>
    </rPh>
    <rPh sb="2" eb="4">
      <t>スイロ</t>
    </rPh>
    <rPh sb="7" eb="9">
      <t>スイシツ</t>
    </rPh>
    <rPh sb="9" eb="11">
      <t>ホゼン</t>
    </rPh>
    <phoneticPr fontId="2"/>
  </si>
  <si>
    <t>地下水かん養</t>
    <rPh sb="0" eb="3">
      <t>チカスイ</t>
    </rPh>
    <rPh sb="5" eb="6">
      <t>ヨウ</t>
    </rPh>
    <phoneticPr fontId="2"/>
  </si>
  <si>
    <t>持続的な水管理</t>
    <rPh sb="0" eb="3">
      <t>ジゾクテキ</t>
    </rPh>
    <rPh sb="4" eb="5">
      <t>ミズ</t>
    </rPh>
    <rPh sb="5" eb="7">
      <t>カンリ</t>
    </rPh>
    <phoneticPr fontId="2"/>
  </si>
  <si>
    <t>土壌流出防止</t>
    <rPh sb="0" eb="2">
      <t>ドジョウ</t>
    </rPh>
    <rPh sb="2" eb="4">
      <t>リュウシュツ</t>
    </rPh>
    <rPh sb="4" eb="6">
      <t>ボウシ</t>
    </rPh>
    <phoneticPr fontId="2"/>
  </si>
  <si>
    <t>生物多様性の回復</t>
    <rPh sb="0" eb="2">
      <t>セイブツ</t>
    </rPh>
    <rPh sb="2" eb="5">
      <t>タヨウセイ</t>
    </rPh>
    <rPh sb="6" eb="8">
      <t>カイフク</t>
    </rPh>
    <phoneticPr fontId="2"/>
  </si>
  <si>
    <t>水環境の回復</t>
    <rPh sb="0" eb="3">
      <t>ミズカンキョウ</t>
    </rPh>
    <rPh sb="4" eb="6">
      <t>カイフク</t>
    </rPh>
    <phoneticPr fontId="2"/>
  </si>
  <si>
    <t>持続的な畦畔管理</t>
    <rPh sb="0" eb="3">
      <t>ジゾクテキ</t>
    </rPh>
    <rPh sb="4" eb="6">
      <t>ケイハン</t>
    </rPh>
    <rPh sb="6" eb="8">
      <t>カンリ</t>
    </rPh>
    <phoneticPr fontId="2"/>
  </si>
  <si>
    <t>専門家の指導</t>
    <rPh sb="0" eb="3">
      <t>センモンカ</t>
    </rPh>
    <rPh sb="4" eb="6">
      <t>シドウ</t>
    </rPh>
    <phoneticPr fontId="2"/>
  </si>
  <si>
    <t>点検・
計画策定</t>
    <rPh sb="0" eb="2">
      <t>テンケン</t>
    </rPh>
    <rPh sb="4" eb="6">
      <t>ケイカク</t>
    </rPh>
    <rPh sb="6" eb="8">
      <t>サクテイ</t>
    </rPh>
    <phoneticPr fontId="3"/>
  </si>
  <si>
    <t>51　啓発・普及活動</t>
    <rPh sb="3" eb="5">
      <t>ケイハツ</t>
    </rPh>
    <rPh sb="6" eb="8">
      <t>フキュウ</t>
    </rPh>
    <rPh sb="8" eb="10">
      <t>カツドウ</t>
    </rPh>
    <phoneticPr fontId="3"/>
  </si>
  <si>
    <t>資源向上支払
（長寿命化）</t>
    <rPh sb="0" eb="2">
      <t>シゲン</t>
    </rPh>
    <rPh sb="2" eb="4">
      <t>コウジョウ</t>
    </rPh>
    <rPh sb="4" eb="6">
      <t>シハライ</t>
    </rPh>
    <rPh sb="8" eb="12">
      <t>チョウジュミョウカ</t>
    </rPh>
    <phoneticPr fontId="3"/>
  </si>
  <si>
    <t>奄美群島</t>
    <rPh sb="0" eb="2">
      <t>アマミ</t>
    </rPh>
    <rPh sb="2" eb="4">
      <t>グントウ</t>
    </rPh>
    <phoneticPr fontId="3"/>
  </si>
  <si>
    <t>小笠原諸島</t>
    <rPh sb="0" eb="3">
      <t>オガサワラ</t>
    </rPh>
    <rPh sb="3" eb="5">
      <t>ショトウ</t>
    </rPh>
    <phoneticPr fontId="3"/>
  </si>
  <si>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3"/>
  </si>
  <si>
    <t>（様式第１－２号）</t>
    <rPh sb="1" eb="3">
      <t>ヨウシキ</t>
    </rPh>
    <phoneticPr fontId="3"/>
  </si>
  <si>
    <t>（様式第１－３号）</t>
    <rPh sb="1" eb="3">
      <t>ヨウシキ</t>
    </rPh>
    <phoneticPr fontId="3"/>
  </si>
  <si>
    <t>（様式第１－４号）</t>
    <rPh sb="1" eb="3">
      <t>ヨウシキ</t>
    </rPh>
    <rPh sb="3" eb="4">
      <t>ダイ</t>
    </rPh>
    <rPh sb="7" eb="8">
      <t>ゴウ</t>
    </rPh>
    <phoneticPr fontId="3"/>
  </si>
  <si>
    <t>（様式第１－５号）</t>
    <phoneticPr fontId="3"/>
  </si>
  <si>
    <t>様式１－１号</t>
    <rPh sb="0" eb="2">
      <t>ヨウシキ</t>
    </rPh>
    <rPh sb="5" eb="6">
      <t>ゴウ</t>
    </rPh>
    <phoneticPr fontId="3"/>
  </si>
  <si>
    <t>様式１－２号</t>
    <rPh sb="0" eb="2">
      <t>ヨウシキ</t>
    </rPh>
    <rPh sb="5" eb="6">
      <t>ゴウ</t>
    </rPh>
    <phoneticPr fontId="3"/>
  </si>
  <si>
    <t>様式１－３号</t>
    <rPh sb="0" eb="2">
      <t>ヨウシキ</t>
    </rPh>
    <rPh sb="5" eb="6">
      <t>ゴウ</t>
    </rPh>
    <phoneticPr fontId="3"/>
  </si>
  <si>
    <t>４．加算措置</t>
    <rPh sb="2" eb="4">
      <t>カサン</t>
    </rPh>
    <rPh sb="4" eb="6">
      <t>ソチ</t>
    </rPh>
    <phoneticPr fontId="3"/>
  </si>
  <si>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3"/>
  </si>
  <si>
    <t>②　農業者以外の割合</t>
    <rPh sb="2" eb="5">
      <t>ノウギョウシャ</t>
    </rPh>
    <rPh sb="5" eb="7">
      <t>イガイ</t>
    </rPh>
    <rPh sb="8" eb="10">
      <t>ワリアイ</t>
    </rPh>
    <phoneticPr fontId="3"/>
  </si>
  <si>
    <t>農業者以外の割合</t>
    <rPh sb="0" eb="3">
      <t>ノウギョウシャ</t>
    </rPh>
    <rPh sb="3" eb="5">
      <t>イガイ</t>
    </rPh>
    <rPh sb="6" eb="8">
      <t>ワリアイ</t>
    </rPh>
    <phoneticPr fontId="3"/>
  </si>
  <si>
    <t>（４）組織の広域化・体制強化に対する支援</t>
    <rPh sb="3" eb="5">
      <t>ソシキ</t>
    </rPh>
    <rPh sb="6" eb="9">
      <t>コウイキカ</t>
    </rPh>
    <rPh sb="10" eb="12">
      <t>タイセイ</t>
    </rPh>
    <rPh sb="12" eb="14">
      <t>キョウカ</t>
    </rPh>
    <rPh sb="15" eb="16">
      <t>タイ</t>
    </rPh>
    <rPh sb="18" eb="20">
      <t>シエン</t>
    </rPh>
    <phoneticPr fontId="3"/>
  </si>
  <si>
    <t>該当するものに○</t>
    <rPh sb="0" eb="2">
      <t>ガイトウ</t>
    </rPh>
    <phoneticPr fontId="3"/>
  </si>
  <si>
    <t>３集落以上
又は50ha以上200ha未満</t>
    <rPh sb="1" eb="3">
      <t>シュウラク</t>
    </rPh>
    <rPh sb="3" eb="5">
      <t>イジョウ</t>
    </rPh>
    <rPh sb="6" eb="7">
      <t>マタ</t>
    </rPh>
    <rPh sb="12" eb="14">
      <t>イジョウ</t>
    </rPh>
    <rPh sb="19" eb="21">
      <t>ミマン</t>
    </rPh>
    <phoneticPr fontId="3"/>
  </si>
  <si>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3"/>
  </si>
  <si>
    <t>1,000ha以上</t>
    <rPh sb="7" eb="9">
      <t>イジョウ</t>
    </rPh>
    <phoneticPr fontId="3"/>
  </si>
  <si>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3"/>
  </si>
  <si>
    <t>堤体侵食の早期補修</t>
    <rPh sb="0" eb="2">
      <t>テイタイ</t>
    </rPh>
    <rPh sb="2" eb="4">
      <t>シンショク</t>
    </rPh>
    <rPh sb="5" eb="7">
      <t>ソウキ</t>
    </rPh>
    <rPh sb="7" eb="9">
      <t>ホシュウ</t>
    </rPh>
    <phoneticPr fontId="3"/>
  </si>
  <si>
    <t>小規模集落数</t>
    <phoneticPr fontId="3"/>
  </si>
  <si>
    <t>多面的機能の増進を図る活動の取組項目数</t>
    <phoneticPr fontId="3"/>
  </si>
  <si>
    <t>遊休農地の有効活用</t>
    <phoneticPr fontId="3"/>
  </si>
  <si>
    <t>地域住民による直営施工</t>
    <phoneticPr fontId="3"/>
  </si>
  <si>
    <t>防災・減災力の強化</t>
    <phoneticPr fontId="3"/>
  </si>
  <si>
    <t>農村環境保全活動の幅広い展開</t>
    <phoneticPr fontId="3"/>
  </si>
  <si>
    <t>医療・福祉との連携</t>
    <phoneticPr fontId="3"/>
  </si>
  <si>
    <t>農村文化の伝承を通じた農村コミュニティの強化</t>
    <phoneticPr fontId="3"/>
  </si>
  <si>
    <t>・</t>
    <phoneticPr fontId="3"/>
  </si>
  <si>
    <t>+団体</t>
    <phoneticPr fontId="3"/>
  </si>
  <si>
    <t>=</t>
    <phoneticPr fontId="3"/>
  </si>
  <si>
    <t>･･･①</t>
    <phoneticPr fontId="3"/>
  </si>
  <si>
    <t>･･･②</t>
    <phoneticPr fontId="3"/>
  </si>
  <si>
    <t>・</t>
    <phoneticPr fontId="3"/>
  </si>
  <si>
    <t>・・・ ①／②</t>
    <phoneticPr fontId="3"/>
  </si>
  <si>
    <t>個人</t>
    <phoneticPr fontId="3"/>
  </si>
  <si>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3"/>
  </si>
  <si>
    <t>改修
年度</t>
    <rPh sb="0" eb="2">
      <t>カイシュウ</t>
    </rPh>
    <rPh sb="3" eb="5">
      <t>ネンド</t>
    </rPh>
    <phoneticPr fontId="36"/>
  </si>
  <si>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5"/>
  </si>
  <si>
    <t>計画変更年度</t>
    <rPh sb="0" eb="2">
      <t>ケイカク</t>
    </rPh>
    <rPh sb="2" eb="4">
      <t>ヘンコウ</t>
    </rPh>
    <rPh sb="4" eb="6">
      <t>ネンド</t>
    </rPh>
    <phoneticPr fontId="3"/>
  </si>
  <si>
    <t>うち、資源向上支払
（長寿命化）の対象施設</t>
    <rPh sb="3" eb="5">
      <t>シゲン</t>
    </rPh>
    <rPh sb="5" eb="7">
      <t>コウジョウ</t>
    </rPh>
    <rPh sb="7" eb="9">
      <t>シハライ</t>
    </rPh>
    <rPh sb="17" eb="19">
      <t>タイショウ</t>
    </rPh>
    <rPh sb="19" eb="21">
      <t>シセツ</t>
    </rPh>
    <phoneticPr fontId="3"/>
  </si>
  <si>
    <t>農地維持支払</t>
    <rPh sb="0" eb="2">
      <t>ノウチ</t>
    </rPh>
    <rPh sb="2" eb="4">
      <t>イジ</t>
    </rPh>
    <rPh sb="4" eb="6">
      <t>シハライ</t>
    </rPh>
    <phoneticPr fontId="3"/>
  </si>
  <si>
    <t>資源向上支払
（共同）</t>
    <rPh sb="0" eb="2">
      <t>シゲン</t>
    </rPh>
    <rPh sb="2" eb="4">
      <t>コウジョウ</t>
    </rPh>
    <rPh sb="4" eb="6">
      <t>シハラ</t>
    </rPh>
    <rPh sb="8" eb="10">
      <t>キョウドウ</t>
    </rPh>
    <phoneticPr fontId="3"/>
  </si>
  <si>
    <t>17．入り作農家や土地持ち非農家を含む
　 　農業者の検討会の開催</t>
    <rPh sb="6" eb="8">
      <t>ノウカ</t>
    </rPh>
    <phoneticPr fontId="3"/>
  </si>
  <si>
    <t>　１）施設の軽微な補修、農村環境保全活動</t>
    <rPh sb="3" eb="5">
      <t>シセツ</t>
    </rPh>
    <rPh sb="6" eb="8">
      <t>ケイビ</t>
    </rPh>
    <rPh sb="9" eb="11">
      <t>ホシュウ</t>
    </rPh>
    <rPh sb="12" eb="14">
      <t>ノウソン</t>
    </rPh>
    <rPh sb="14" eb="16">
      <t>カンキョウ</t>
    </rPh>
    <rPh sb="16" eb="20">
      <t>ホゼンカツドウ</t>
    </rPh>
    <phoneticPr fontId="3"/>
  </si>
  <si>
    <t>28　年度活動計画の策定</t>
    <rPh sb="3" eb="5">
      <t>ネンド</t>
    </rPh>
    <rPh sb="5" eb="7">
      <t>カツドウ</t>
    </rPh>
    <rPh sb="7" eb="9">
      <t>ケイカク</t>
    </rPh>
    <rPh sb="10" eb="12">
      <t>サクテイ</t>
    </rPh>
    <phoneticPr fontId="3"/>
  </si>
  <si>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3"/>
  </si>
  <si>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3"/>
  </si>
  <si>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1"/>
  </si>
  <si>
    <t>　　２　活動組織が資源向上支払交付金により行う活動は、別添「多面的機能支払交付金に係る活
　　　動計画書」のⅡに定めるとおりとする。</t>
    <phoneticPr fontId="11"/>
  </si>
  <si>
    <t>※　延長は、小数点以下第１位まで記入する。</t>
    <rPh sb="2" eb="4">
      <t>エンチョウ</t>
    </rPh>
    <rPh sb="6" eb="9">
      <t>ショウスウテン</t>
    </rPh>
    <rPh sb="9" eb="11">
      <t>イカ</t>
    </rPh>
    <rPh sb="11" eb="12">
      <t>ダイ</t>
    </rPh>
    <rPh sb="13" eb="14">
      <t>イ</t>
    </rPh>
    <rPh sb="16" eb="18">
      <t>キニュウ</t>
    </rPh>
    <phoneticPr fontId="3"/>
  </si>
  <si>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36"/>
  </si>
  <si>
    <t>取組番号</t>
    <rPh sb="2" eb="4">
      <t>バンゴウ</t>
    </rPh>
    <phoneticPr fontId="3"/>
  </si>
  <si>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</si>
  <si>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</si>
  <si>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取組番号表</t>
    <rPh sb="0" eb="2">
      <t>トリクミ</t>
    </rPh>
    <rPh sb="2" eb="4">
      <t>バンゴウ</t>
    </rPh>
    <rPh sb="4" eb="5">
      <t>ヒョウ</t>
    </rPh>
    <phoneticPr fontId="3"/>
  </si>
  <si>
    <t>増進活動</t>
    <phoneticPr fontId="3"/>
  </si>
  <si>
    <t>１（農地維持）</t>
    <rPh sb="2" eb="4">
      <t>ノウチ</t>
    </rPh>
    <rPh sb="4" eb="6">
      <t>イジ</t>
    </rPh>
    <phoneticPr fontId="3"/>
  </si>
  <si>
    <t>地域住民等（集落外の住民・組織等も含む）との意見交換・ワークショップ・交流会の開催</t>
    <phoneticPr fontId="3"/>
  </si>
  <si>
    <t>２（資源向上）</t>
    <rPh sb="2" eb="4">
      <t>シゲン</t>
    </rPh>
    <rPh sb="4" eb="6">
      <t>コウジョウ</t>
    </rPh>
    <phoneticPr fontId="3"/>
  </si>
  <si>
    <t>３（長寿命化）</t>
    <rPh sb="2" eb="6">
      <t>チョウジュミョウカ</t>
    </rPh>
    <phoneticPr fontId="3"/>
  </si>
  <si>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3"/>
  </si>
  <si>
    <t>農業者に対する意向調査、農業者による現地調査</t>
    <phoneticPr fontId="3"/>
  </si>
  <si>
    <t>不在村地主との連絡体制の整備、調整、それに必要な調査</t>
    <phoneticPr fontId="3"/>
  </si>
  <si>
    <t>地域住民等に対する意向調査、地域住民等との集落内調査</t>
    <phoneticPr fontId="3"/>
  </si>
  <si>
    <t>有識者等による研修会、有識者を交えた検討会の開催</t>
    <phoneticPr fontId="3"/>
  </si>
  <si>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3"/>
  </si>
  <si>
    <t>１（農地維持）</t>
    <phoneticPr fontId="3"/>
  </si>
  <si>
    <t>農村文化の伝承を通じた
農村コミュニティの強化</t>
    <phoneticPr fontId="3"/>
  </si>
  <si>
    <t>組織名：</t>
    <rPh sb="0" eb="3">
      <t>ソシキメイ</t>
    </rPh>
    <phoneticPr fontId="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</si>
  <si>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3"/>
  </si>
  <si>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3"/>
  </si>
  <si>
    <t>工事１件あたりの概算事業費</t>
    <rPh sb="0" eb="2">
      <t>コウジ</t>
    </rPh>
    <rPh sb="3" eb="4">
      <t>ケン</t>
    </rPh>
    <rPh sb="8" eb="10">
      <t>ガイサン</t>
    </rPh>
    <rPh sb="10" eb="13">
      <t>ジギョウヒ</t>
    </rPh>
    <phoneticPr fontId="36"/>
  </si>
  <si>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3"/>
  </si>
  <si>
    <t>※資源向上支払（共同）の交付単価の減額条件に該当する場合は、加算措置の交付単価も同様に減額する。</t>
    <rPh sb="32" eb="34">
      <t>ソチ</t>
    </rPh>
    <rPh sb="35" eb="37">
      <t>コウフ</t>
    </rPh>
    <phoneticPr fontId="3"/>
  </si>
  <si>
    <t>取組の内容（平成30年度までの取組名）</t>
    <rPh sb="0" eb="2">
      <t>トリクミ</t>
    </rPh>
    <rPh sb="3" eb="5">
      <t>ナイヨウ</t>
    </rPh>
    <rPh sb="6" eb="8">
      <t>ヘイセイ</t>
    </rPh>
    <rPh sb="10" eb="12">
      <t>ネンド</t>
    </rPh>
    <rPh sb="15" eb="17">
      <t>トリクミ</t>
    </rPh>
    <rPh sb="17" eb="18">
      <t>メイ</t>
    </rPh>
    <phoneticPr fontId="3"/>
  </si>
  <si>
    <t>番号</t>
    <rPh sb="0" eb="2">
      <t>バンゴウ</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</si>
  <si>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</si>
  <si>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</si>
  <si>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</si>
  <si>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</si>
  <si>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資源循環</t>
    <rPh sb="0" eb="2">
      <t>シゲン</t>
    </rPh>
    <rPh sb="2" eb="4">
      <t>ジュンカン</t>
    </rPh>
    <phoneticPr fontId="2"/>
  </si>
  <si>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</si>
  <si>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</si>
  <si>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</si>
  <si>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</si>
  <si>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</si>
  <si>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</si>
  <si>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</si>
  <si>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</si>
  <si>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</si>
  <si>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</si>
  <si>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</si>
  <si>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</si>
  <si>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</si>
  <si>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</si>
  <si>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</si>
  <si>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</si>
  <si>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</si>
  <si>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</si>
  <si>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</si>
  <si>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</si>
  <si>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</si>
  <si>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t>・様式1-1号シートから順番に入力してください。</t>
    <rPh sb="1" eb="3">
      <t>ヨウシキ</t>
    </rPh>
    <rPh sb="6" eb="7">
      <t>ゴウ</t>
    </rPh>
    <phoneticPr fontId="3"/>
  </si>
  <si>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3"/>
  </si>
  <si>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3"/>
  </si>
  <si>
    <t>必須に応じて</t>
    <rPh sb="0" eb="2">
      <t>ヒッス</t>
    </rPh>
    <rPh sb="3" eb="4">
      <t>オウ</t>
    </rPh>
    <phoneticPr fontId="3"/>
  </si>
  <si>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3"/>
  </si>
  <si>
    <t>活動組織の規約別紙（構成員一覧）</t>
    <rPh sb="0" eb="2">
      <t>カツドウ</t>
    </rPh>
    <rPh sb="2" eb="4">
      <t>ソシキ</t>
    </rPh>
    <rPh sb="5" eb="7">
      <t>キヤク</t>
    </rPh>
    <rPh sb="7" eb="9">
      <t>ベッシ</t>
    </rPh>
    <rPh sb="10" eb="13">
      <t>コウセイイン</t>
    </rPh>
    <rPh sb="13" eb="15">
      <t>イチラン</t>
    </rPh>
    <phoneticPr fontId="3"/>
  </si>
  <si>
    <t>必須（どちらかを提出）</t>
    <rPh sb="0" eb="2">
      <t>ヒッス</t>
    </rPh>
    <rPh sb="8" eb="10">
      <t>テイシュツ</t>
    </rPh>
    <phoneticPr fontId="3"/>
  </si>
  <si>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</si>
  <si>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</si>
  <si>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3"/>
  </si>
  <si>
    <t>様式第1-1号 多面的機能発揮促進事業に関する計画の認定の申請について</t>
    <rPh sb="0" eb="2">
      <t>ヨウシキ</t>
    </rPh>
    <rPh sb="2" eb="3">
      <t>ダイ</t>
    </rPh>
    <rPh sb="6" eb="7">
      <t>ゴウ</t>
    </rPh>
    <phoneticPr fontId="3"/>
  </si>
  <si>
    <t>様式第1-2号 多面的機能発揮促進事業に関する計画</t>
    <rPh sb="0" eb="2">
      <t>ヨウシキ</t>
    </rPh>
    <rPh sb="2" eb="3">
      <t>ダイ</t>
    </rPh>
    <rPh sb="6" eb="7">
      <t>ゴウ</t>
    </rPh>
    <phoneticPr fontId="3"/>
  </si>
  <si>
    <t>様式第1-3号 農業の有する多面的機能の発揮の促進に関する活動計画書</t>
    <rPh sb="0" eb="2">
      <t>ヨウシキ</t>
    </rPh>
    <rPh sb="2" eb="3">
      <t>ダイ</t>
    </rPh>
    <rPh sb="6" eb="7">
      <t>ゴウ</t>
    </rPh>
    <rPh sb="8" eb="10">
      <t>ノウギョウ</t>
    </rPh>
    <phoneticPr fontId="3"/>
  </si>
  <si>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3"/>
  </si>
  <si>
    <t>様式第1-4号 長寿命化整備計画書</t>
    <rPh sb="0" eb="2">
      <t>ヨウシキ</t>
    </rPh>
    <rPh sb="2" eb="3">
      <t>ダイ</t>
    </rPh>
    <rPh sb="6" eb="7">
      <t>ゴウ</t>
    </rPh>
    <rPh sb="8" eb="12">
      <t>チョウジュミョウカ</t>
    </rPh>
    <rPh sb="12" eb="14">
      <t>セイビ</t>
    </rPh>
    <rPh sb="14" eb="17">
      <t>ケイカクショ</t>
    </rPh>
    <phoneticPr fontId="3"/>
  </si>
  <si>
    <t>様式第1-5号 工事に関する確認書</t>
    <rPh sb="0" eb="2">
      <t>ヨウシキ</t>
    </rPh>
    <rPh sb="2" eb="3">
      <t>ダイ</t>
    </rPh>
    <rPh sb="6" eb="7">
      <t>ゴウ</t>
    </rPh>
    <phoneticPr fontId="3"/>
  </si>
  <si>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3"/>
  </si>
  <si>
    <t>３．取組番号表</t>
    <rPh sb="2" eb="3">
      <t>ト</t>
    </rPh>
    <rPh sb="3" eb="4">
      <t>ク</t>
    </rPh>
    <rPh sb="4" eb="6">
      <t>バンゴウ</t>
    </rPh>
    <rPh sb="6" eb="7">
      <t>ヒョウ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</si>
  <si>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</si>
  <si>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</si>
  <si>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</si>
  <si>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3"/>
  </si>
  <si>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3"/>
  </si>
  <si>
    <t>農村環境保全活動のテーマ</t>
    <rPh sb="0" eb="2">
      <t>ノウソン</t>
    </rPh>
    <rPh sb="2" eb="4">
      <t>カンキョウ</t>
    </rPh>
    <rPh sb="4" eb="6">
      <t>ホゼン</t>
    </rPh>
    <rPh sb="6" eb="8">
      <t>カツドウ</t>
    </rPh>
    <phoneticPr fontId="3"/>
  </si>
  <si>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</si>
  <si>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</si>
  <si>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56．を選択した場合に選択⇒</t>
    <rPh sb="4" eb="6">
      <t>センタク</t>
    </rPh>
    <rPh sb="8" eb="10">
      <t>バアイ</t>
    </rPh>
    <rPh sb="11" eb="13">
      <t>センタク</t>
    </rPh>
    <phoneticPr fontId="3"/>
  </si>
  <si>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3"/>
  </si>
  <si>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3"/>
  </si>
  <si>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3"/>
  </si>
  <si>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</si>
  <si>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</si>
  <si>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</si>
  <si>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</si>
  <si>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</si>
  <si>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</si>
  <si>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</si>
  <si>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</si>
  <si>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</si>
  <si>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</si>
  <si>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</si>
  <si>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</si>
  <si>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</si>
  <si>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</si>
  <si>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</si>
  <si>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</si>
  <si>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</si>
  <si>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</si>
  <si>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</si>
  <si>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</si>
  <si>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</si>
  <si>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</si>
  <si>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</si>
  <si>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</si>
  <si>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</si>
  <si>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</si>
  <si>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</si>
  <si>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</si>
  <si>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</si>
  <si>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</si>
  <si>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</si>
  <si>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</si>
  <si>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</si>
  <si>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</si>
  <si>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</si>
  <si>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</si>
  <si>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</si>
  <si>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</si>
  <si>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</si>
  <si>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</si>
  <si>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</si>
  <si>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</si>
  <si>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</si>
  <si>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</si>
  <si>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</si>
  <si>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</si>
  <si>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</si>
  <si>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</si>
  <si>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</si>
  <si>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</si>
  <si>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</si>
  <si>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</si>
  <si>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A.■か□</t>
    <phoneticPr fontId="3"/>
  </si>
  <si>
    <t>B.○か空白</t>
    <rPh sb="4" eb="6">
      <t>クウハク</t>
    </rPh>
    <phoneticPr fontId="3"/>
  </si>
  <si>
    <t>C.○か－か×</t>
    <phoneticPr fontId="3"/>
  </si>
  <si>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</si>
  <si>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</si>
  <si>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</si>
  <si>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</si>
  <si>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</si>
  <si>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</si>
  <si>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</si>
  <si>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51 啓発・普及活動</t>
    <phoneticPr fontId="2"/>
  </si>
  <si>
    <t>活動項目</t>
    <rPh sb="0" eb="2">
      <t>カツドウ</t>
    </rPh>
    <rPh sb="2" eb="4">
      <t>コウモク</t>
    </rPh>
    <phoneticPr fontId="2"/>
  </si>
  <si>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</si>
  <si>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</si>
  <si>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</si>
  <si>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　　　　「データ」タブの「データの入力規則」を選択する。</t>
    <phoneticPr fontId="2"/>
  </si>
  <si>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</si>
  <si>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　　　新たに行を追加し、追加した取組を入力する。</t>
    <rPh sb="19" eb="21">
      <t>ニュウリョク</t>
    </rPh>
    <phoneticPr fontId="2"/>
  </si>
  <si>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</si>
  <si>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</si>
  <si>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</si>
  <si>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</si>
  <si>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</si>
  <si>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</si>
  <si>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</si>
  <si>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</si>
  <si>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</si>
  <si>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</si>
  <si>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</si>
  <si>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</si>
  <si>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③長寿命化の項目を追加する場合</t>
    <rPh sb="1" eb="5">
      <t>チョウジュミョウカ</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</si>
  <si>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</si>
  <si>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②多面的機能の増進を図る活動の項目を追加する場合</t>
    <rPh sb="1" eb="4">
      <t>タメンテキ</t>
    </rPh>
    <rPh sb="4" eb="6">
      <t>キノウ</t>
    </rPh>
    <rPh sb="7" eb="9">
      <t>ゾウシン</t>
    </rPh>
    <rPh sb="10" eb="11">
      <t>ハカ</t>
    </rPh>
    <rPh sb="12" eb="14">
      <t>カツドウ</t>
    </rPh>
    <phoneticPr fontId="2"/>
  </si>
  <si>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</si>
  <si>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</si>
  <si>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</si>
  <si>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</si>
  <si>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</si>
  <si>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</si>
  <si>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</si>
  <si>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</si>
  <si>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・色が塗られているマスがありますが、これはパソコンで作成する方向けの目印です。
　色にかかわらず、必要な項目を記入してください。</t>
    <phoneticPr fontId="3"/>
  </si>
  <si>
    <t>★注意事項（手書きで様式を作成する場合）</t>
    <rPh sb="1" eb="3">
      <t>チュウイ</t>
    </rPh>
    <rPh sb="3" eb="5">
      <t>ジコウ</t>
    </rPh>
    <rPh sb="6" eb="8">
      <t>テガ</t>
    </rPh>
    <rPh sb="10" eb="12">
      <t>ヨウシキ</t>
    </rPh>
    <rPh sb="13" eb="15">
      <t>サクセイ</t>
    </rPh>
    <rPh sb="17" eb="19">
      <t>バアイ</t>
    </rPh>
    <phoneticPr fontId="3"/>
  </si>
  <si>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3"/>
  </si>
  <si>
    <t>４．その他のシート（活動組織の方は入力不要です）</t>
    <rPh sb="4" eb="5">
      <t>タ</t>
    </rPh>
    <rPh sb="10" eb="12">
      <t>カツドウ</t>
    </rPh>
    <rPh sb="12" eb="14">
      <t>ソシキ</t>
    </rPh>
    <rPh sb="15" eb="16">
      <t>カタ</t>
    </rPh>
    <rPh sb="17" eb="19">
      <t>ニュウリョク</t>
    </rPh>
    <rPh sb="19" eb="21">
      <t>フヨウ</t>
    </rPh>
    <phoneticPr fontId="3"/>
  </si>
  <si>
    <t>・画面下の様式名を選択すると、入力する様式を切り替えることができます。
　左下の◀▶をクリックすることで、隠れている様式を表示させることができます。</t>
    <phoneticPr fontId="3"/>
  </si>
  <si>
    <t>　５）リストの中から２）で設定したリスト名を選択し確定する。</t>
    <rPh sb="7" eb="8">
      <t>ナカ</t>
    </rPh>
    <rPh sb="13" eb="15">
      <t>セッテイ</t>
    </rPh>
    <rPh sb="20" eb="21">
      <t>メイ</t>
    </rPh>
    <rPh sb="22" eb="24">
      <t>センタク</t>
    </rPh>
    <rPh sb="25" eb="27">
      <t>カクテイ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</si>
  <si>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</si>
  <si>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</si>
  <si>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</si>
  <si>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</si>
  <si>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</si>
  <si>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</si>
  <si>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3"/>
  </si>
  <si>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3"/>
  </si>
  <si>
    <t>取組番号早見表</t>
    <rPh sb="4" eb="5">
      <t>ハヤ</t>
    </rPh>
    <rPh sb="5" eb="6">
      <t>ミ</t>
    </rPh>
    <rPh sb="6" eb="7">
      <t>ヒョウ</t>
    </rPh>
    <phoneticPr fontId="3"/>
  </si>
  <si>
    <t>①　多面的機能の更なる増進に向けた活動への支援を受ける</t>
    <rPh sb="8" eb="9">
      <t>サラ</t>
    </rPh>
    <rPh sb="17" eb="19">
      <t>カツドウ</t>
    </rPh>
    <phoneticPr fontId="3"/>
  </si>
  <si>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3"/>
  </si>
  <si>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3"/>
  </si>
  <si>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</si>
  <si>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3"/>
  </si>
  <si>
    <t>取組番号早見表</t>
    <rPh sb="0" eb="1">
      <t>ト</t>
    </rPh>
    <rPh sb="1" eb="2">
      <t>ク</t>
    </rPh>
    <rPh sb="2" eb="4">
      <t>バンゴウ</t>
    </rPh>
    <rPh sb="4" eb="7">
      <t>ハヤミヒョウ</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</si>
  <si>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3"/>
  </si>
  <si>
    <t>・活動組織の方が入力するセルには、この色が塗ってあります。</t>
    <rPh sb="1" eb="3">
      <t>カツドウ</t>
    </rPh>
    <rPh sb="3" eb="5">
      <t>ソシキ</t>
    </rPh>
    <rPh sb="6" eb="7">
      <t>カタ</t>
    </rPh>
    <rPh sb="8" eb="10">
      <t>ニュウリョク</t>
    </rPh>
    <phoneticPr fontId="3"/>
  </si>
  <si>
    <t>加算措置</t>
    <rPh sb="0" eb="2">
      <t>カサン</t>
    </rPh>
    <rPh sb="2" eb="4">
      <t>ソチ</t>
    </rPh>
    <phoneticPr fontId="3"/>
  </si>
  <si>
    <t>必要に応じて</t>
    <rPh sb="0" eb="2">
      <t>ヒツヨウ</t>
    </rPh>
    <rPh sb="3" eb="4">
      <t>オウ</t>
    </rPh>
    <phoneticPr fontId="3"/>
  </si>
  <si>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</si>
  <si>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　加算措置</t>
    <rPh sb="1" eb="3">
      <t>カサン</t>
    </rPh>
    <rPh sb="3" eb="5">
      <t>ソチ</t>
    </rPh>
    <phoneticPr fontId="3"/>
  </si>
  <si>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3"/>
  </si>
  <si>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3"/>
  </si>
  <si>
    <t>様式第1-7号 金銭出納簿</t>
    <rPh sb="2" eb="3">
      <t>ダイ</t>
    </rPh>
    <phoneticPr fontId="3"/>
  </si>
  <si>
    <t>様式第1-8号 実施状況報告書</t>
    <rPh sb="2" eb="3">
      <t>ダイ</t>
    </rPh>
    <phoneticPr fontId="3"/>
  </si>
  <si>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3"/>
  </si>
  <si>
    <t>交付額</t>
    <rPh sb="0" eb="3">
      <t>コウフガク</t>
    </rPh>
    <phoneticPr fontId="3"/>
  </si>
  <si>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3"/>
  </si>
  <si>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3"/>
  </si>
  <si>
    <t>（ふりがな）</t>
    <phoneticPr fontId="3"/>
  </si>
  <si>
    <t>平成○年○月○日</t>
    <rPh sb="0" eb="2">
      <t>ヘイセイ</t>
    </rPh>
    <rPh sb="3" eb="4">
      <t>ネン</t>
    </rPh>
    <rPh sb="5" eb="6">
      <t>ガツ</t>
    </rPh>
    <rPh sb="7" eb="8">
      <t>ニチ</t>
    </rPh>
    <phoneticPr fontId="3"/>
  </si>
  <si>
    <t>広島県</t>
    <rPh sb="0" eb="3">
      <t>ヒロシマケン</t>
    </rPh>
    <phoneticPr fontId="3"/>
  </si>
  <si>
    <t>安芸高田市</t>
    <rPh sb="0" eb="5">
      <t>アキタカタシ</t>
    </rPh>
    <phoneticPr fontId="3"/>
  </si>
  <si>
    <t>代表者名（ふりがな）</t>
    <rPh sb="0" eb="3">
      <t>ダイヒョウシャ</t>
    </rPh>
    <rPh sb="3" eb="4">
      <t>メイ</t>
    </rPh>
    <phoneticPr fontId="3"/>
  </si>
  <si>
    <t>組織名（ふりがな）</t>
    <rPh sb="0" eb="3">
      <t>ソシキメイ</t>
    </rPh>
    <phoneticPr fontId="3"/>
  </si>
  <si>
    <t>組織名</t>
    <rPh sb="0" eb="3">
      <t>ソシキメイ</t>
    </rPh>
    <phoneticPr fontId="3"/>
  </si>
  <si>
    <t>代表者住所（ふりがな）</t>
    <rPh sb="0" eb="3">
      <t>ダイヒョウシャ</t>
    </rPh>
    <rPh sb="3" eb="5">
      <t>ジュウショ</t>
    </rPh>
    <phoneticPr fontId="3"/>
  </si>
  <si>
    <t>長　様</t>
    <rPh sb="0" eb="1">
      <t>チョウ</t>
    </rPh>
    <rPh sb="2" eb="3">
      <t>サマ</t>
    </rPh>
    <phoneticPr fontId="3"/>
  </si>
  <si>
    <t>本地域は、水資源に恵まれ、良質な米を生産している。今後とも農業振興を図るためには、農業用用排水路を適切に保全管理することが必要である。</t>
    <rPh sb="0" eb="1">
      <t>ホン</t>
    </rPh>
    <rPh sb="1" eb="3">
      <t>チイキ</t>
    </rPh>
    <rPh sb="5" eb="8">
      <t>ミズシゲン</t>
    </rPh>
    <rPh sb="9" eb="10">
      <t>メグ</t>
    </rPh>
    <rPh sb="13" eb="15">
      <t>リョウシツ</t>
    </rPh>
    <rPh sb="16" eb="17">
      <t>コメ</t>
    </rPh>
    <rPh sb="18" eb="20">
      <t>セイサン</t>
    </rPh>
    <rPh sb="25" eb="27">
      <t>コンゴ</t>
    </rPh>
    <rPh sb="29" eb="31">
      <t>ノウギョウ</t>
    </rPh>
    <rPh sb="31" eb="33">
      <t>シンコウ</t>
    </rPh>
    <rPh sb="34" eb="35">
      <t>ハカ</t>
    </rPh>
    <rPh sb="41" eb="44">
      <t>ノウギョウヨウ</t>
    </rPh>
    <rPh sb="44" eb="45">
      <t>ヨウ</t>
    </rPh>
    <rPh sb="45" eb="48">
      <t>ハイスイロ</t>
    </rPh>
    <rPh sb="49" eb="51">
      <t>テキセツ</t>
    </rPh>
    <rPh sb="52" eb="54">
      <t>ホゼン</t>
    </rPh>
    <rPh sb="54" eb="56">
      <t>カンリ</t>
    </rPh>
    <rPh sb="61" eb="63">
      <t>ヒツヨウ</t>
    </rPh>
    <phoneticPr fontId="3"/>
  </si>
  <si>
    <t>１を踏まえ、本地域では、地域住民と協力して農業用用排水路の清掃等を行うことにより、多面的機能の発揮の促進を図ることとしている。</t>
    <rPh sb="2" eb="3">
      <t>フ</t>
    </rPh>
    <rPh sb="6" eb="7">
      <t>ホン</t>
    </rPh>
    <rPh sb="7" eb="9">
      <t>チイキ</t>
    </rPh>
    <rPh sb="12" eb="14">
      <t>チイキ</t>
    </rPh>
    <rPh sb="14" eb="16">
      <t>ジュウミン</t>
    </rPh>
    <rPh sb="17" eb="19">
      <t>キョウリョク</t>
    </rPh>
    <rPh sb="21" eb="24">
      <t>ノウギョウヨウ</t>
    </rPh>
    <rPh sb="24" eb="25">
      <t>ヨウ</t>
    </rPh>
    <rPh sb="25" eb="28">
      <t>ハイスイロ</t>
    </rPh>
    <rPh sb="29" eb="31">
      <t>セイソウ</t>
    </rPh>
    <rPh sb="31" eb="32">
      <t>トウ</t>
    </rPh>
    <rPh sb="33" eb="34">
      <t>オコナ</t>
    </rPh>
    <rPh sb="41" eb="44">
      <t>タメンテキ</t>
    </rPh>
    <rPh sb="44" eb="46">
      <t>キノウ</t>
    </rPh>
    <rPh sb="47" eb="49">
      <t>ハッキ</t>
    </rPh>
    <rPh sb="50" eb="52">
      <t>ソクシン</t>
    </rPh>
    <rPh sb="53" eb="54">
      <t>ハカ</t>
    </rPh>
    <phoneticPr fontId="3"/>
  </si>
  <si>
    <t>農業の有する多面的機能の発揮の促進に関する活動計画書（以下「活動計画書」という。）「（別添１）実施区域位置図」のとおり。</t>
    <rPh sb="43" eb="45">
      <t>ベッテン</t>
    </rPh>
    <phoneticPr fontId="3"/>
  </si>
  <si>
    <t>活動計画書「Ⅰ．地区の概要」の「１．活動期間」及び「２．実施区域内の農用地、施設」並びに「（別添１）実施区域位置図」のとおり。</t>
    <rPh sb="28" eb="30">
      <t>ジッシ</t>
    </rPh>
    <phoneticPr fontId="15"/>
  </si>
  <si>
    <t>　イ　イの活動</t>
    <phoneticPr fontId="3"/>
  </si>
  <si>
    <t>　ロ　ロの活動</t>
    <phoneticPr fontId="3"/>
  </si>
  <si>
    <t>活動計画書「Ⅰ．地区の概要」の「１．活動期間」のとおり。</t>
    <phoneticPr fontId="15"/>
  </si>
  <si>
    <t>「（別添２）構成員一覧」に記載のとおり。多面的機能支払交付金実施要領「別記６－１活動組織規約」の「（別紙）構成員一覧」に代えることもできる。</t>
    <rPh sb="2" eb="4">
      <t>ベッテン</t>
    </rPh>
    <rPh sb="6" eb="9">
      <t>コウセイイン</t>
    </rPh>
    <rPh sb="9" eb="11">
      <t>イチラン</t>
    </rPh>
    <rPh sb="13" eb="15">
      <t>キサイ</t>
    </rPh>
    <rPh sb="53" eb="56">
      <t>コウセイイン</t>
    </rPh>
    <rPh sb="56" eb="58">
      <t>イチラン</t>
    </rPh>
    <rPh sb="60" eb="61">
      <t>カ</t>
    </rPh>
    <phoneticPr fontId="15"/>
  </si>
  <si>
    <t>→</t>
    <phoneticPr fontId="3"/>
  </si>
  <si>
    <t>該当するものを選択してください</t>
    <rPh sb="0" eb="2">
      <t>ガイトウ</t>
    </rPh>
    <rPh sb="7" eb="9">
      <t>センタク</t>
    </rPh>
    <phoneticPr fontId="3"/>
  </si>
  <si>
    <t>①②に該当</t>
    <phoneticPr fontId="3"/>
  </si>
  <si>
    <t>①のみ該当</t>
    <phoneticPr fontId="3"/>
  </si>
  <si>
    <t>②のみ該当</t>
    <phoneticPr fontId="3"/>
  </si>
  <si>
    <t>①②に該当しない</t>
    <phoneticPr fontId="3"/>
  </si>
  <si>
    <t>→</t>
    <phoneticPr fontId="3"/>
  </si>
  <si>
    <t>コード</t>
    <phoneticPr fontId="18"/>
  </si>
  <si>
    <t>名称</t>
    <rPh sb="0" eb="2">
      <t>メイショウ</t>
    </rPh>
    <phoneticPr fontId="18"/>
  </si>
  <si>
    <t>214-07</t>
  </si>
  <si>
    <t>小田村</t>
  </si>
  <si>
    <t>（高田原、下小原、上小原）</t>
    <rPh sb="1" eb="3">
      <t>タカタ</t>
    </rPh>
    <rPh sb="3" eb="4">
      <t>ハラ</t>
    </rPh>
    <rPh sb="5" eb="6">
      <t>シモ</t>
    </rPh>
    <rPh sb="6" eb="8">
      <t>オバラ</t>
    </rPh>
    <rPh sb="9" eb="10">
      <t>カミ</t>
    </rPh>
    <rPh sb="10" eb="12">
      <t>オバラ</t>
    </rPh>
    <phoneticPr fontId="18"/>
  </si>
  <si>
    <t>214-08</t>
  </si>
  <si>
    <t>川根村</t>
  </si>
  <si>
    <t>（川根）</t>
    <rPh sb="1" eb="3">
      <t>カワネ</t>
    </rPh>
    <phoneticPr fontId="18"/>
  </si>
  <si>
    <t>214-09</t>
  </si>
  <si>
    <t>来原村</t>
  </si>
  <si>
    <t>（原田、来女木）</t>
    <rPh sb="1" eb="3">
      <t>ハラダ</t>
    </rPh>
    <rPh sb="4" eb="5">
      <t>ク</t>
    </rPh>
    <rPh sb="5" eb="6">
      <t>オンナ</t>
    </rPh>
    <rPh sb="6" eb="7">
      <t>キ</t>
    </rPh>
    <phoneticPr fontId="18"/>
  </si>
  <si>
    <t>214-10</t>
  </si>
  <si>
    <t>船佐村２－１</t>
  </si>
  <si>
    <t>（羽佐竹、房後、佐々部、船木）</t>
    <rPh sb="1" eb="2">
      <t>ハネ</t>
    </rPh>
    <rPh sb="2" eb="3">
      <t>サ</t>
    </rPh>
    <rPh sb="3" eb="4">
      <t>タケ</t>
    </rPh>
    <rPh sb="5" eb="6">
      <t>フサ</t>
    </rPh>
    <rPh sb="6" eb="7">
      <t>ゴ</t>
    </rPh>
    <rPh sb="8" eb="10">
      <t>ササ</t>
    </rPh>
    <rPh sb="10" eb="11">
      <t>ブ</t>
    </rPh>
    <rPh sb="12" eb="14">
      <t>フナキ</t>
    </rPh>
    <phoneticPr fontId="18"/>
  </si>
  <si>
    <t>214-11</t>
  </si>
  <si>
    <t>刈田村</t>
  </si>
  <si>
    <t>（佐々井、勝田、土師）</t>
    <rPh sb="1" eb="3">
      <t>ササ</t>
    </rPh>
    <rPh sb="3" eb="4">
      <t>イ</t>
    </rPh>
    <rPh sb="5" eb="6">
      <t>カ</t>
    </rPh>
    <rPh sb="6" eb="7">
      <t>タ</t>
    </rPh>
    <rPh sb="8" eb="9">
      <t>ツチ</t>
    </rPh>
    <rPh sb="9" eb="10">
      <t>シ</t>
    </rPh>
    <phoneticPr fontId="18"/>
  </si>
  <si>
    <t>214-12</t>
  </si>
  <si>
    <t>根野村</t>
  </si>
  <si>
    <t>（向山、上根、下根）</t>
    <rPh sb="1" eb="3">
      <t>ムコウヤマ</t>
    </rPh>
    <rPh sb="4" eb="5">
      <t>ウエ</t>
    </rPh>
    <rPh sb="5" eb="6">
      <t>ネ</t>
    </rPh>
    <rPh sb="7" eb="9">
      <t>シモネ</t>
    </rPh>
    <phoneticPr fontId="18"/>
  </si>
  <si>
    <t>214-13</t>
  </si>
  <si>
    <t>横田村</t>
  </si>
  <si>
    <t>（横田）</t>
    <rPh sb="1" eb="3">
      <t>ヨコタ</t>
    </rPh>
    <phoneticPr fontId="18"/>
  </si>
  <si>
    <t>214-14</t>
  </si>
  <si>
    <t>本村２－１</t>
  </si>
  <si>
    <t>(本郷)</t>
    <rPh sb="1" eb="3">
      <t>ホンゴウ</t>
    </rPh>
    <phoneticPr fontId="18"/>
  </si>
  <si>
    <t>214-15</t>
  </si>
  <si>
    <t>北村</t>
  </si>
  <si>
    <t>（北）</t>
    <rPh sb="1" eb="2">
      <t>キタ</t>
    </rPh>
    <phoneticPr fontId="18"/>
  </si>
  <si>
    <t>214-16</t>
  </si>
  <si>
    <t>生桑村</t>
  </si>
  <si>
    <t>（生田、桑田）</t>
    <rPh sb="1" eb="2">
      <t>イ</t>
    </rPh>
    <rPh sb="2" eb="3">
      <t>タ</t>
    </rPh>
    <rPh sb="4" eb="6">
      <t>クワタ</t>
    </rPh>
    <phoneticPr fontId="18"/>
  </si>
  <si>
    <t>214-17</t>
  </si>
  <si>
    <t>向原町</t>
  </si>
  <si>
    <t>（戸島、坂、長田）</t>
    <rPh sb="1" eb="2">
      <t>ト</t>
    </rPh>
    <rPh sb="2" eb="3">
      <t>シマ</t>
    </rPh>
    <rPh sb="4" eb="5">
      <t>サカ</t>
    </rPh>
    <rPh sb="6" eb="8">
      <t>ナガタ</t>
    </rPh>
    <phoneticPr fontId="18"/>
  </si>
  <si>
    <t>214-18</t>
  </si>
  <si>
    <t>有保村２－１</t>
  </si>
  <si>
    <t>（有留、保垣）</t>
    <rPh sb="1" eb="2">
      <t>アリ</t>
    </rPh>
    <rPh sb="2" eb="3">
      <t>ドメ</t>
    </rPh>
    <rPh sb="4" eb="5">
      <t>ホ</t>
    </rPh>
    <rPh sb="5" eb="6">
      <t>カキ</t>
    </rPh>
    <phoneticPr fontId="18"/>
  </si>
  <si>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</si>
  <si>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</si>
  <si>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214-01</t>
  </si>
  <si>
    <t>(吉田、国司)</t>
    <rPh sb="1" eb="3">
      <t>ヨシダ</t>
    </rPh>
    <rPh sb="4" eb="5">
      <t>クニ</t>
    </rPh>
    <rPh sb="5" eb="6">
      <t>ツカサ</t>
    </rPh>
    <phoneticPr fontId="18"/>
  </si>
  <si>
    <t>214-02</t>
  </si>
  <si>
    <t>（相合、西浦、山部、多治比）</t>
    <rPh sb="1" eb="3">
      <t>ソウゴウ</t>
    </rPh>
    <rPh sb="2" eb="3">
      <t>アイ</t>
    </rPh>
    <rPh sb="4" eb="6">
      <t>ニシウラ</t>
    </rPh>
    <rPh sb="7" eb="8">
      <t>ヤマ</t>
    </rPh>
    <rPh sb="8" eb="9">
      <t>ブ</t>
    </rPh>
    <rPh sb="10" eb="11">
      <t>タ</t>
    </rPh>
    <rPh sb="11" eb="12">
      <t>ジ</t>
    </rPh>
    <rPh sb="12" eb="13">
      <t>ヒ</t>
    </rPh>
    <phoneticPr fontId="18"/>
  </si>
  <si>
    <t>214-03</t>
  </si>
  <si>
    <t>可愛村</t>
  </si>
  <si>
    <t>（中馬、川本、山手、常友、常楽寺、福原、小山、竹原）</t>
    <rPh sb="1" eb="3">
      <t>チュウマ</t>
    </rPh>
    <rPh sb="4" eb="6">
      <t>カワモト</t>
    </rPh>
    <rPh sb="7" eb="9">
      <t>ヤマテ</t>
    </rPh>
    <rPh sb="10" eb="11">
      <t>ツネ</t>
    </rPh>
    <rPh sb="11" eb="12">
      <t>トモ</t>
    </rPh>
    <rPh sb="13" eb="16">
      <t>ジョウラクジ</t>
    </rPh>
    <rPh sb="17" eb="19">
      <t>フクバラ</t>
    </rPh>
    <rPh sb="20" eb="22">
      <t>オヤマ</t>
    </rPh>
    <rPh sb="23" eb="25">
      <t>タケハラ</t>
    </rPh>
    <phoneticPr fontId="18"/>
  </si>
  <si>
    <t>214-04</t>
  </si>
  <si>
    <t>郷野村</t>
  </si>
  <si>
    <t>（上入江、桂、長屋、高野、下入江）</t>
    <rPh sb="1" eb="2">
      <t>カミ</t>
    </rPh>
    <rPh sb="2" eb="4">
      <t>イリエ</t>
    </rPh>
    <rPh sb="5" eb="6">
      <t>カツラ</t>
    </rPh>
    <rPh sb="7" eb="9">
      <t>ナガヤ</t>
    </rPh>
    <rPh sb="10" eb="12">
      <t>コウヤ</t>
    </rPh>
    <rPh sb="13" eb="14">
      <t>シモ</t>
    </rPh>
    <rPh sb="14" eb="15">
      <t>イ</t>
    </rPh>
    <rPh sb="15" eb="16">
      <t>エ</t>
    </rPh>
    <phoneticPr fontId="18"/>
  </si>
  <si>
    <t>214-05</t>
  </si>
  <si>
    <t>本村２－２</t>
  </si>
  <si>
    <t>214-06</t>
  </si>
  <si>
    <t>甲立町２－１</t>
  </si>
  <si>
    <t>（糘地、浅塚、上甲立、下甲立、深瀬）</t>
    <rPh sb="1" eb="2">
      <t>スクモ</t>
    </rPh>
    <rPh sb="2" eb="3">
      <t>チ</t>
    </rPh>
    <rPh sb="4" eb="5">
      <t>アサ</t>
    </rPh>
    <rPh sb="5" eb="6">
      <t>ツカ</t>
    </rPh>
    <rPh sb="7" eb="8">
      <t>カミ</t>
    </rPh>
    <rPh sb="8" eb="10">
      <t>コウタチ</t>
    </rPh>
    <rPh sb="11" eb="12">
      <t>シモ</t>
    </rPh>
    <rPh sb="12" eb="14">
      <t>コウタチ</t>
    </rPh>
    <rPh sb="15" eb="17">
      <t>フカセ</t>
    </rPh>
    <phoneticPr fontId="18"/>
  </si>
  <si>
    <t>丹比村</t>
    <phoneticPr fontId="18"/>
  </si>
  <si>
    <t>農業地域類型</t>
    <rPh sb="0" eb="2">
      <t>ノウギョウ</t>
    </rPh>
    <rPh sb="2" eb="4">
      <t>チイキ</t>
    </rPh>
    <rPh sb="4" eb="5">
      <t>ルイ</t>
    </rPh>
    <rPh sb="5" eb="6">
      <t>ガタ</t>
    </rPh>
    <phoneticPr fontId="3"/>
  </si>
  <si>
    <t>大字</t>
    <rPh sb="0" eb="2">
      <t>オオアザ</t>
    </rPh>
    <phoneticPr fontId="3"/>
  </si>
  <si>
    <t>→</t>
    <phoneticPr fontId="3"/>
  </si>
  <si>
    <t>対象農用地面積が200ha以上</t>
    <rPh sb="0" eb="2">
      <t>タイショウ</t>
    </rPh>
    <rPh sb="2" eb="5">
      <t>ノウヨウチ</t>
    </rPh>
    <rPh sb="5" eb="7">
      <t>メンセキ</t>
    </rPh>
    <rPh sb="13" eb="15">
      <t>イジョウ</t>
    </rPh>
    <phoneticPr fontId="3"/>
  </si>
  <si>
    <t>直営施行を実施</t>
    <rPh sb="0" eb="2">
      <t>チョクエイ</t>
    </rPh>
    <rPh sb="2" eb="4">
      <t>セコウ</t>
    </rPh>
    <rPh sb="5" eb="7">
      <t>ジッシ</t>
    </rPh>
    <phoneticPr fontId="3"/>
  </si>
  <si>
    <t>①②に該当しない</t>
    <rPh sb="3" eb="5">
      <t>ガイトウ</t>
    </rPh>
    <phoneticPr fontId="3"/>
  </si>
  <si>
    <t>※直営施行の実施の有無については</t>
    <rPh sb="1" eb="3">
      <t>チョクエイ</t>
    </rPh>
    <rPh sb="3" eb="5">
      <t>セコウ</t>
    </rPh>
    <rPh sb="6" eb="8">
      <t>ジッシ</t>
    </rPh>
    <rPh sb="9" eb="11">
      <t>ウム</t>
    </rPh>
    <phoneticPr fontId="3"/>
  </si>
  <si>
    <t>３．活動計画の直営施行の実施方針</t>
    <rPh sb="2" eb="4">
      <t>カツドウ</t>
    </rPh>
    <rPh sb="4" eb="6">
      <t>ケイカク</t>
    </rPh>
    <rPh sb="7" eb="9">
      <t>チョクエイ</t>
    </rPh>
    <rPh sb="9" eb="11">
      <t>セコウ</t>
    </rPh>
    <rPh sb="12" eb="14">
      <t>ジッシ</t>
    </rPh>
    <rPh sb="14" eb="16">
      <t>ホウシン</t>
    </rPh>
    <phoneticPr fontId="3"/>
  </si>
  <si>
    <t>の欄で入力してください。</t>
    <phoneticPr fontId="3"/>
  </si>
  <si>
    <t>実施しない</t>
    <rPh sb="0" eb="2">
      <t>ジッシ</t>
    </rPh>
    <phoneticPr fontId="3"/>
  </si>
  <si>
    <t>○年○月○日</t>
    <rPh sb="1" eb="2">
      <t>ネン</t>
    </rPh>
    <rPh sb="3" eb="4">
      <t>ガツ</t>
    </rPh>
    <rPh sb="5" eb="6">
      <t>ニチ</t>
    </rPh>
    <phoneticPr fontId="3"/>
  </si>
  <si>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
1集落当たりの上限20万円
1組織当たりの上限40万円</t>
    </r>
    <rPh sb="1" eb="2">
      <t>コ</t>
    </rPh>
    <rPh sb="2" eb="4">
      <t>キボ</t>
    </rPh>
    <rPh sb="4" eb="6">
      <t>シュウラク</t>
    </rPh>
    <rPh sb="6" eb="8">
      <t>シエン</t>
    </rPh>
    <rPh sb="9" eb="11">
      <t>テキヨウ</t>
    </rPh>
    <rPh sb="11" eb="13">
      <t>ジョウケン</t>
    </rPh>
    <phoneticPr fontId="3"/>
  </si>
  <si>
    <t>①②に該当</t>
  </si>
  <si>
    <t>令和</t>
    <rPh sb="0" eb="2">
      <t>レイワ</t>
    </rPh>
    <phoneticPr fontId="3"/>
  </si>
  <si>
    <t>令和　年度</t>
    <rPh sb="0" eb="2">
      <t>レイワ</t>
    </rPh>
    <rPh sb="3" eb="5">
      <t>ネンド</t>
    </rPh>
    <phoneticPr fontId="3"/>
  </si>
  <si>
    <t>令和　年度</t>
    <rPh sb="0" eb="2">
      <t>レイワ</t>
    </rPh>
    <rPh sb="3" eb="5">
      <t>ネンド</t>
    </rPh>
    <phoneticPr fontId="3"/>
  </si>
  <si>
    <t>持越金の使用予定表</t>
    <rPh sb="0" eb="2">
      <t>モチコシ</t>
    </rPh>
    <rPh sb="2" eb="3">
      <t>カネ</t>
    </rPh>
    <rPh sb="4" eb="6">
      <t>シヨウ</t>
    </rPh>
    <rPh sb="6" eb="8">
      <t>ヨテイ</t>
    </rPh>
    <rPh sb="8" eb="9">
      <t>ヒョウ</t>
    </rPh>
    <phoneticPr fontId="3"/>
  </si>
  <si>
    <t>　※持越金の額が規定以上になる場合のみ提出</t>
    <rPh sb="2" eb="5">
      <t>モチコシキン</t>
    </rPh>
    <rPh sb="6" eb="7">
      <t>ガク</t>
    </rPh>
    <rPh sb="8" eb="10">
      <t>キテイ</t>
    </rPh>
    <rPh sb="10" eb="12">
      <t>イジョウ</t>
    </rPh>
    <rPh sb="15" eb="17">
      <t>バアイ</t>
    </rPh>
    <rPh sb="19" eb="21">
      <t>テイシュツ</t>
    </rPh>
    <phoneticPr fontId="3"/>
  </si>
  <si>
    <t>（様式第１－１号）</t>
  </si>
  <si>
    <t>〇</t>
  </si>
  <si>
    <t>【活動組織から市町村に提出するもの】</t>
  </si>
  <si>
    <t>農林水産省様式　　</t>
    <rPh sb="0" eb="2">
      <t>ノウリン</t>
    </rPh>
    <rPh sb="2" eb="5">
      <t>スイサンショウ</t>
    </rPh>
    <rPh sb="5" eb="7">
      <t>ヨウシキ</t>
    </rPh>
    <phoneticPr fontId="3"/>
  </si>
  <si>
    <t>農林水産省様式</t>
  </si>
  <si>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3"/>
  </si>
  <si>
    <t>※　多面支払の活動計画書及び中山間直払の集落協定に位置づけられている施設等については、多面支払の
　　活動組織により活動を実施し、また、多面支払の交付金を充てることとする。</t>
  </si>
  <si>
    <t>多面的機能支払に係る活動計画書（1号事業様式）</t>
  </si>
  <si>
    <t xml:space="preserve"> Ⅱ． １号事業（多面的機能支払）</t>
  </si>
  <si>
    <t>⇒</t>
  </si>
  <si>
    <t>※複数の交付単価がある場合には、行を追加してください。</t>
  </si>
  <si>
    <t>※対象農用地面積とは、交付金の算定の対象となる農用地の面積のことです。小数点以下を切り捨て、整数で記入してください。</t>
  </si>
  <si>
    <t>地目を田から畑に変更する面積</t>
  </si>
  <si>
    <t>（２）資源向上支払（共同）</t>
  </si>
  <si>
    <t>①多面的機能の増進活動に取り組む
②資源向上支払（共同）を５年以上実施、又は資源向上支払（長寿命化）に取り組む</t>
  </si>
  <si>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3"/>
  </si>
  <si>
    <t>広域活動組織となるための規模要件を満たさない場合は○</t>
  </si>
  <si>
    <t>集落数×200万円</t>
    <rPh sb="0" eb="2">
      <t>シュウラク</t>
    </rPh>
    <rPh sb="2" eb="3">
      <t>スウ</t>
    </rPh>
    <rPh sb="7" eb="9">
      <t>マンエン</t>
    </rPh>
    <phoneticPr fontId="3"/>
  </si>
  <si>
    <t>地域振興立法の適用</t>
    <rPh sb="0" eb="2">
      <t>チイキ</t>
    </rPh>
    <rPh sb="2" eb="4">
      <t>シンコウ</t>
    </rPh>
    <rPh sb="4" eb="6">
      <t>リッポウ</t>
    </rPh>
    <rPh sb="7" eb="9">
      <t>テキヨウ</t>
    </rPh>
    <phoneticPr fontId="3"/>
  </si>
  <si>
    <t>○</t>
  </si>
  <si>
    <t>指定棚田地域の該当状況</t>
    <rPh sb="0" eb="2">
      <t>シテイ</t>
    </rPh>
    <rPh sb="2" eb="4">
      <t>タナダ</t>
    </rPh>
    <rPh sb="4" eb="6">
      <t>チイキ</t>
    </rPh>
    <rPh sb="7" eb="9">
      <t>ガイトウ</t>
    </rPh>
    <rPh sb="9" eb="11">
      <t>ジョウキョウ</t>
    </rPh>
    <phoneticPr fontId="3"/>
  </si>
  <si>
    <t>　（１）農地維持支払</t>
  </si>
  <si>
    <t>活動区分</t>
    <rPh sb="0" eb="2">
      <t>カツドウ</t>
    </rPh>
    <rPh sb="2" eb="4">
      <t>クブン</t>
    </rPh>
    <phoneticPr fontId="3"/>
  </si>
  <si>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3"/>
  </si>
  <si>
    <t>○年度（及び○年度）に受講予定（活動期間内に各１回以上受講）</t>
    <rPh sb="1" eb="3">
      <t>ネンド</t>
    </rPh>
    <rPh sb="4" eb="5">
      <t>オヨ</t>
    </rPh>
    <rPh sb="7" eb="9">
      <t>ネンド</t>
    </rPh>
    <rPh sb="11" eb="13">
      <t>ジュコウ</t>
    </rPh>
    <rPh sb="13" eb="15">
      <t>ヨテイ</t>
    </rPh>
    <rPh sb="22" eb="23">
      <t>カク</t>
    </rPh>
    <phoneticPr fontId="3"/>
  </si>
  <si>
    <t>実践活動</t>
  </si>
  <si>
    <t>農用地</t>
  </si>
  <si>
    <t>４　遊休農地発生防止のための保全管理</t>
  </si>
  <si>
    <t>点検結果に応じて実施時期を決定</t>
  </si>
  <si>
    <t>16　異常気象時の対応</t>
  </si>
  <si>
    <t>洪水、台風、地震等の発生後</t>
  </si>
  <si>
    <t>①中心経営体との役割分担による保全管理</t>
  </si>
  <si>
    <t>④集落間連携や広域的活動による保全管理</t>
  </si>
  <si>
    <t>②集落営農組織を基礎とした地域ぐるみの保全管理</t>
  </si>
  <si>
    <r>
      <t>③</t>
    </r>
    <r>
      <rPr>
        <sz val="9.5"/>
        <rFont val="HG丸ｺﾞｼｯｸM-PRO"/>
        <family val="3"/>
        <charset val="128"/>
      </rPr>
      <t>地域外の経営体との協力・役割分担による保全管理</t>
    </r>
  </si>
  <si>
    <t>⑥その他</t>
  </si>
  <si>
    <t>２）今後、地域で取り組んでいくべき保全管理の内容を①～⑤から1項目以上選んでください。</t>
  </si>
  <si>
    <t>①農地の利用集積に伴う管理作業</t>
  </si>
  <si>
    <t>②高齢農家の農用地に係る管理作業</t>
  </si>
  <si>
    <t>⑤その他</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</si>
  <si>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3"/>
  </si>
  <si>
    <t>①担い手の人材・機材の有効活用、連携強化</t>
  </si>
  <si>
    <t>②入り作等の近隣の担い手との協力</t>
  </si>
  <si>
    <t>⑦その他</t>
  </si>
  <si>
    <t>４） ２）で選んだ内容に取り組むため、毎年実践する活動を17～23から1項目以上選んでください。</t>
    <rPh sb="19" eb="21">
      <t>マイトシ</t>
    </rPh>
    <rPh sb="21" eb="23">
      <t>ジッセン</t>
    </rPh>
    <phoneticPr fontId="3"/>
  </si>
  <si>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3"/>
  </si>
  <si>
    <t>18．農業者に対する意向調査、農業者による現地調査</t>
  </si>
  <si>
    <t>23．その他</t>
  </si>
  <si>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3"/>
  </si>
  <si>
    <t>令和○年度に受講予定（活動期間内に１回以上受講）</t>
    <rPh sb="0" eb="2">
      <t>レイワ</t>
    </rPh>
    <rPh sb="3" eb="5">
      <t>ネンド</t>
    </rPh>
    <rPh sb="6" eb="8">
      <t>ジュコウ</t>
    </rPh>
    <rPh sb="8" eb="10">
      <t>ヨテイ</t>
    </rPh>
    <phoneticPr fontId="3"/>
  </si>
  <si>
    <t>機能診断結果に応じて実施時期を決定</t>
  </si>
  <si>
    <t>35　水質保全計画、農地保全計画の策定</t>
  </si>
  <si>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3"/>
  </si>
  <si>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3"/>
  </si>
  <si>
    <t>56．農村環境保全活動の幅広い展開　を選択した場合、以下の太枠内も記入してください。</t>
  </si>
  <si>
    <t>農村環境保全活動を１テーマ追加</t>
  </si>
  <si>
    <t>「高度な保全活動の実施」</t>
  </si>
  <si>
    <t>高度な保全活動の活動項目</t>
    <rPh sb="0" eb="2">
      <t>コウド</t>
    </rPh>
    <rPh sb="3" eb="5">
      <t>ホゼン</t>
    </rPh>
    <rPh sb="5" eb="7">
      <t>カツドウ</t>
    </rPh>
    <rPh sb="8" eb="10">
      <t>カツドウ</t>
    </rPh>
    <rPh sb="10" eb="12">
      <t>コウモク</t>
    </rPh>
    <phoneticPr fontId="3"/>
  </si>
  <si>
    <t>↑「生態系保全」「水質保全」「景観形成・生活環境保全」、「水田貯留機能増進・地下水かん養」「資源循環」から選択</t>
  </si>
  <si>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3"/>
  </si>
  <si>
    <t>（別添２）</t>
    <rPh sb="1" eb="3">
      <t>ベッテン</t>
    </rPh>
    <phoneticPr fontId="3"/>
  </si>
  <si>
    <t xml:space="preserve">      　　　年　　　月　　　日</t>
    <rPh sb="9" eb="10">
      <t>ネン</t>
    </rPh>
    <rPh sb="13" eb="14">
      <t>ガツ</t>
    </rPh>
    <rPh sb="17" eb="18">
      <t>ニチ</t>
    </rPh>
    <phoneticPr fontId="3"/>
  </si>
  <si>
    <t>役職名</t>
  </si>
  <si>
    <t>氏名
（代表者名、
団体名）</t>
    <rPh sb="0" eb="2">
      <t>シメイ</t>
    </rPh>
    <phoneticPr fontId="3"/>
  </si>
  <si>
    <t>住所</t>
  </si>
  <si>
    <t>多面的機能支払</t>
  </si>
  <si>
    <t>中山間地域等
直接支払</t>
  </si>
  <si>
    <t>環境保全型農業直接支払</t>
  </si>
  <si>
    <t>分類番号</t>
    <rPh sb="0" eb="2">
      <t>ブンルイ</t>
    </rPh>
    <rPh sb="2" eb="4">
      <t>バンゴウ</t>
    </rPh>
    <phoneticPr fontId="3"/>
  </si>
  <si>
    <t>分類
記号</t>
    <rPh sb="0" eb="2">
      <t>ブンルイ</t>
    </rPh>
    <rPh sb="3" eb="5">
      <t>キゴウ</t>
    </rPh>
    <phoneticPr fontId="3"/>
  </si>
  <si>
    <t>年齢
分類
記号</t>
    <rPh sb="0" eb="2">
      <t>ネンレイ</t>
    </rPh>
    <rPh sb="3" eb="5">
      <t>ブンルイ</t>
    </rPh>
    <rPh sb="6" eb="8">
      <t>キゴウ</t>
    </rPh>
    <phoneticPr fontId="3"/>
  </si>
  <si>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3"/>
  </si>
  <si>
    <t>B</t>
  </si>
  <si>
    <t>エ</t>
  </si>
  <si>
    <t>注１：「多面的機能支払」及び「環境保全型農業直接支払」の欄は、各支払に取り組む者に○印を記入。
　　　「中山間地域等直接支払」の欄は、署名。</t>
    <rPh sb="12" eb="13">
      <t>オヨ</t>
    </rPh>
    <rPh sb="64" eb="65">
      <t>ラン</t>
    </rPh>
    <rPh sb="67" eb="69">
      <t>ショメイ</t>
    </rPh>
    <phoneticPr fontId="3"/>
  </si>
  <si>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3"/>
  </si>
  <si>
    <t>注３：「農業者」とは、協定に位置付けられている農用地において農業生産活動等（多面的機能支払においては、耕作又は養畜）を実施する
　　　農業者又は団体である。</t>
    <rPh sb="0" eb="1">
      <t>チュウ</t>
    </rPh>
    <phoneticPr fontId="3"/>
  </si>
  <si>
    <t>注４：中山間地域等直接支払の場合には、「分類記号」を分類記号リストのA～Mから選択するとともに、「年齢分類記号」を年齢分類記号リストの
         ア～コから選択。</t>
    <rPh sb="22" eb="24">
      <t>キゴウ</t>
    </rPh>
    <rPh sb="28" eb="30">
      <t>キゴウ</t>
    </rPh>
    <phoneticPr fontId="3"/>
  </si>
  <si>
    <t>注5：他の市町村で環境保全型農業直接支払を実施している場合は、その市町村名を全て記載すること。</t>
  </si>
  <si>
    <t>（別添３）</t>
    <rPh sb="1" eb="3">
      <t>ベッテン</t>
    </rPh>
    <phoneticPr fontId="3"/>
  </si>
  <si>
    <t>田んぼダム実施区域位置図</t>
    <rPh sb="0" eb="1">
      <t>タ</t>
    </rPh>
    <rPh sb="5" eb="7">
      <t>ジッシ</t>
    </rPh>
    <rPh sb="7" eb="9">
      <t>クイキ</t>
    </rPh>
    <rPh sb="9" eb="11">
      <t>イチ</t>
    </rPh>
    <rPh sb="11" eb="12">
      <t>ズ</t>
    </rPh>
    <phoneticPr fontId="3"/>
  </si>
  <si>
    <t>活動組織名称：</t>
    <rPh sb="0" eb="2">
      <t>カツドウ</t>
    </rPh>
    <rPh sb="2" eb="4">
      <t>ソシキ</t>
    </rPh>
    <rPh sb="4" eb="6">
      <t>メイショウ</t>
    </rPh>
    <phoneticPr fontId="3"/>
  </si>
  <si>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3"/>
  </si>
  <si>
    <t>事務処理</t>
    <rPh sb="0" eb="2">
      <t>ジム</t>
    </rPh>
    <rPh sb="2" eb="4">
      <t>ショリ</t>
    </rPh>
    <phoneticPr fontId="3"/>
  </si>
  <si>
    <t>会議など</t>
    <rPh sb="0" eb="2">
      <t>カイギ</t>
    </rPh>
    <phoneticPr fontId="3"/>
  </si>
  <si>
    <t>【農地維持活動】</t>
    <rPh sb="1" eb="3">
      <t>ノウチ</t>
    </rPh>
    <rPh sb="3" eb="5">
      <t>イジ</t>
    </rPh>
    <rPh sb="5" eb="7">
      <t>カツドウ</t>
    </rPh>
    <phoneticPr fontId="3"/>
  </si>
  <si>
    <t>1．地域資源の基礎的な保全活動</t>
    <phoneticPr fontId="3"/>
  </si>
  <si>
    <t>活動区分</t>
    <rPh sb="2" eb="4">
      <t>クブン</t>
    </rPh>
    <phoneticPr fontId="3"/>
  </si>
  <si>
    <t>点検・計画策定</t>
    <rPh sb="0" eb="2">
      <t>テンケン</t>
    </rPh>
    <rPh sb="3" eb="5">
      <t>ケイカク</t>
    </rPh>
    <rPh sb="5" eb="7">
      <t>サクテイ</t>
    </rPh>
    <phoneticPr fontId="3"/>
  </si>
  <si>
    <t>点検</t>
    <rPh sb="0" eb="2">
      <t>テンケン</t>
    </rPh>
    <phoneticPr fontId="3"/>
  </si>
  <si>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3"/>
  </si>
  <si>
    <t>農用地</t>
    <rPh sb="1" eb="3">
      <t>ヨウチ</t>
    </rPh>
    <phoneticPr fontId="3"/>
  </si>
  <si>
    <t>遊休農地発生防止のための保全管理</t>
    <phoneticPr fontId="3"/>
  </si>
  <si>
    <t>畦畔・法面・防風林の草刈り</t>
    <rPh sb="0" eb="2">
      <t>ケイハン</t>
    </rPh>
    <rPh sb="3" eb="5">
      <t>ノリメン</t>
    </rPh>
    <rPh sb="6" eb="9">
      <t>ボウフウリン</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</si>
  <si>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</si>
  <si>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t>
    <phoneticPr fontId="3"/>
  </si>
  <si>
    <t>水路附帯施設の保守管理</t>
    <rPh sb="0" eb="2">
      <t>スイロ</t>
    </rPh>
    <rPh sb="2" eb="4">
      <t>フタイ</t>
    </rPh>
    <rPh sb="4" eb="6">
      <t>シセツ</t>
    </rPh>
    <rPh sb="7" eb="9">
      <t>ホシュ</t>
    </rPh>
    <phoneticPr fontId="3"/>
  </si>
  <si>
    <t>農道</t>
    <rPh sb="1" eb="2">
      <t>ミチ</t>
    </rPh>
    <phoneticPr fontId="3"/>
  </si>
  <si>
    <t>農道の草刈り</t>
    <rPh sb="0" eb="2">
      <t>ノウドウ</t>
    </rPh>
    <phoneticPr fontId="3"/>
  </si>
  <si>
    <t>農道側溝の泥上げ</t>
    <rPh sb="0" eb="2">
      <t>ノウドウ</t>
    </rPh>
    <rPh sb="2" eb="4">
      <t>ソッコウ</t>
    </rPh>
    <phoneticPr fontId="3"/>
  </si>
  <si>
    <t>ため池附帯施設の保守管理</t>
    <rPh sb="2" eb="3">
      <t>イケ</t>
    </rPh>
    <rPh sb="3" eb="5">
      <t>フタイ</t>
    </rPh>
    <rPh sb="5" eb="7">
      <t>シセツ</t>
    </rPh>
    <rPh sb="8" eb="10">
      <t>ホシュ</t>
    </rPh>
    <phoneticPr fontId="3"/>
  </si>
  <si>
    <t>異常気象時の対応</t>
    <rPh sb="0" eb="2">
      <t>イジョウ</t>
    </rPh>
    <rPh sb="2" eb="5">
      <t>キショウジ</t>
    </rPh>
    <rPh sb="6" eb="8">
      <t>タイオウ</t>
    </rPh>
    <phoneticPr fontId="3"/>
  </si>
  <si>
    <t>２．地域資源の適切な保全管理のための推進活動</t>
    <phoneticPr fontId="3"/>
  </si>
  <si>
    <t>地域資源の適切な保全管理のための推進活動</t>
    <phoneticPr fontId="3"/>
  </si>
  <si>
    <t>農業者の検討会の開催</t>
    <phoneticPr fontId="3"/>
  </si>
  <si>
    <t>農業者に対する意向調査、現地調査</t>
    <phoneticPr fontId="3"/>
  </si>
  <si>
    <t>不在村地主との連絡体制の整備等</t>
    <rPh sb="14" eb="15">
      <t>トウ</t>
    </rPh>
    <phoneticPr fontId="3"/>
  </si>
  <si>
    <t>有識者等による研修会、検討会の開催</t>
    <phoneticPr fontId="3"/>
  </si>
  <si>
    <t>その他</t>
    <rPh sb="2" eb="3">
      <t>タ</t>
    </rPh>
    <phoneticPr fontId="3"/>
  </si>
  <si>
    <t>【資源向上活動（地域資源の質的向上を図る共同活動）】</t>
    <phoneticPr fontId="3"/>
  </si>
  <si>
    <t>１．施設の軽微な補修</t>
    <phoneticPr fontId="3"/>
  </si>
  <si>
    <t>機能診断・計画策定</t>
    <rPh sb="0" eb="2">
      <t>キノウ</t>
    </rPh>
    <rPh sb="2" eb="4">
      <t>シンダン</t>
    </rPh>
    <rPh sb="5" eb="7">
      <t>ケイカク</t>
    </rPh>
    <rPh sb="7" eb="9">
      <t>サクテイ</t>
    </rPh>
    <phoneticPr fontId="3"/>
  </si>
  <si>
    <t>農用地の機能診断</t>
    <rPh sb="4" eb="6">
      <t>キノウ</t>
    </rPh>
    <rPh sb="6" eb="8">
      <t>シンダン</t>
    </rPh>
    <phoneticPr fontId="3"/>
  </si>
  <si>
    <t>水路の機能診断</t>
    <rPh sb="3" eb="5">
      <t>キノウ</t>
    </rPh>
    <rPh sb="5" eb="7">
      <t>シンダン</t>
    </rPh>
    <phoneticPr fontId="3"/>
  </si>
  <si>
    <t>農道の機能診断</t>
    <rPh sb="3" eb="5">
      <t>キノウ</t>
    </rPh>
    <rPh sb="5" eb="7">
      <t>シンダン</t>
    </rPh>
    <phoneticPr fontId="3"/>
  </si>
  <si>
    <t>ため池の機能診断</t>
    <rPh sb="4" eb="6">
      <t>キノウ</t>
    </rPh>
    <rPh sb="6" eb="8">
      <t>シンダン</t>
    </rPh>
    <phoneticPr fontId="3"/>
  </si>
  <si>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3"/>
  </si>
  <si>
    <t>農用地</t>
    <rPh sb="0" eb="3">
      <t>ノウヨウチ</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</si>
  <si>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</si>
  <si>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</si>
  <si>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3" eb="5">
      <t>ケイビ</t>
    </rPh>
    <rPh sb="6" eb="8">
      <t>ホシュウ</t>
    </rPh>
    <rPh sb="8" eb="9">
      <t>トウ</t>
    </rPh>
    <phoneticPr fontId="3"/>
  </si>
  <si>
    <t>ため池の軽微な補修等</t>
    <rPh sb="2" eb="3">
      <t>イケ</t>
    </rPh>
    <rPh sb="4" eb="6">
      <t>ケイビ</t>
    </rPh>
    <rPh sb="7" eb="9">
      <t>ホシュウ</t>
    </rPh>
    <rPh sb="9" eb="10">
      <t>トウ</t>
    </rPh>
    <phoneticPr fontId="3"/>
  </si>
  <si>
    <t>２．農村環境保全活動</t>
    <phoneticPr fontId="3"/>
  </si>
  <si>
    <t>取組番号</t>
    <rPh sb="0" eb="2">
      <t>トリクミ</t>
    </rPh>
    <rPh sb="2" eb="4">
      <t>バンゴウ</t>
    </rPh>
    <phoneticPr fontId="3"/>
  </si>
  <si>
    <t>水質保全計画、農地保全計画の策定</t>
    <rPh sb="7" eb="9">
      <t>ノウチ</t>
    </rPh>
    <rPh sb="9" eb="11">
      <t>ホゼン</t>
    </rPh>
    <rPh sb="11" eb="13">
      <t>ケイカク</t>
    </rPh>
    <rPh sb="14" eb="16">
      <t>サクテイ</t>
    </rPh>
    <phoneticPr fontId="3"/>
  </si>
  <si>
    <t>景観形成・生活環境保全</t>
    <phoneticPr fontId="3"/>
  </si>
  <si>
    <t>景観形成計画、生活環境保全計画の策定</t>
    <rPh sb="4" eb="6">
      <t>ケイカク</t>
    </rPh>
    <phoneticPr fontId="3"/>
  </si>
  <si>
    <t>水田貯留機能増進・地下水かん養</t>
    <phoneticPr fontId="3"/>
  </si>
  <si>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3"/>
  </si>
  <si>
    <t>その他（生態系保全）</t>
    <rPh sb="2" eb="3">
      <t>タ</t>
    </rPh>
    <rPh sb="4" eb="7">
      <t>セイタイケイ</t>
    </rPh>
    <rPh sb="7" eb="9">
      <t>ホゼン</t>
    </rPh>
    <phoneticPr fontId="3"/>
  </si>
  <si>
    <t>水質保全</t>
    <rPh sb="0" eb="2">
      <t>スイシツ</t>
    </rPh>
    <rPh sb="2" eb="4">
      <t>ホゼン</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</si>
  <si>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</si>
  <si>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</si>
  <si>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</si>
  <si>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水田の地下水かん養機能向上活動、水源かん養林の保全</t>
    <rPh sb="16" eb="18">
      <t>スイゲン</t>
    </rPh>
    <rPh sb="20" eb="21">
      <t>ヨウ</t>
    </rPh>
    <rPh sb="21" eb="22">
      <t>ハヤシ</t>
    </rPh>
    <rPh sb="23" eb="25">
      <t>ホゼン</t>
    </rPh>
    <phoneticPr fontId="3"/>
  </si>
  <si>
    <t>啓発・普及活動</t>
    <rPh sb="0" eb="2">
      <t>ケイハツ</t>
    </rPh>
    <rPh sb="3" eb="5">
      <t>フキュウ</t>
    </rPh>
    <rPh sb="5" eb="7">
      <t>カツドウ</t>
    </rPh>
    <phoneticPr fontId="3"/>
  </si>
  <si>
    <t>３．多面的機能の増進を図る活動</t>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</si>
  <si>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3"/>
  </si>
  <si>
    <t>やすらぎ・福祉及び教育機能の活用</t>
  </si>
  <si>
    <t>広報活動・農的関係人口の拡大</t>
    <phoneticPr fontId="3"/>
  </si>
  <si>
    <t>【資源向上活動（施設の長寿命化のための活動）】</t>
    <rPh sb="8" eb="10">
      <t>シセツ</t>
    </rPh>
    <rPh sb="11" eb="15">
      <t>チョウジュミョウカ</t>
    </rPh>
    <phoneticPr fontId="3"/>
  </si>
  <si>
    <t>水路の補修</t>
    <rPh sb="0" eb="2">
      <t>スイロ</t>
    </rPh>
    <rPh sb="3" eb="5">
      <t>ホシュウ</t>
    </rPh>
    <phoneticPr fontId="3"/>
  </si>
  <si>
    <t>水路の更新等</t>
    <rPh sb="0" eb="2">
      <t>スイロ</t>
    </rPh>
    <rPh sb="3" eb="5">
      <t>コウシン</t>
    </rPh>
    <rPh sb="5" eb="6">
      <t>トウ</t>
    </rPh>
    <phoneticPr fontId="3"/>
  </si>
  <si>
    <t>農道の補修</t>
    <rPh sb="0" eb="2">
      <t>ノウドウ</t>
    </rPh>
    <rPh sb="3" eb="5">
      <t>ホシュウ</t>
    </rPh>
    <phoneticPr fontId="3"/>
  </si>
  <si>
    <t>農道の更新等</t>
    <rPh sb="0" eb="2">
      <t>ノウドウ</t>
    </rPh>
    <rPh sb="3" eb="5">
      <t>コウシン</t>
    </rPh>
    <rPh sb="5" eb="6">
      <t>トウ</t>
    </rPh>
    <phoneticPr fontId="3"/>
  </si>
  <si>
    <t>ため池の補修</t>
    <rPh sb="2" eb="3">
      <t>イケ</t>
    </rPh>
    <rPh sb="4" eb="6">
      <t>ホシュウ</t>
    </rPh>
    <phoneticPr fontId="3"/>
  </si>
  <si>
    <t>ため池（附帯施設）の更新等</t>
    <rPh sb="2" eb="3">
      <t>イケ</t>
    </rPh>
    <rPh sb="4" eb="6">
      <t>フタイ</t>
    </rPh>
    <rPh sb="6" eb="8">
      <t>シセツ</t>
    </rPh>
    <rPh sb="10" eb="12">
      <t>コウシン</t>
    </rPh>
    <rPh sb="12" eb="13">
      <t>トウ</t>
    </rPh>
    <phoneticPr fontId="3"/>
  </si>
  <si>
    <t>活動項目番号表</t>
    <rPh sb="0" eb="2">
      <t>カツドウ</t>
    </rPh>
    <rPh sb="2" eb="4">
      <t>コウモク</t>
    </rPh>
    <rPh sb="4" eb="6">
      <t>バンゴウ</t>
    </rPh>
    <rPh sb="6" eb="7">
      <t>ヒョウ</t>
    </rPh>
    <phoneticPr fontId="3"/>
  </si>
  <si>
    <t>活動項目番号</t>
    <rPh sb="0" eb="6">
      <t>カツドウコウモクバンゴウ</t>
    </rPh>
    <phoneticPr fontId="3"/>
  </si>
  <si>
    <t>（地域資源の基礎的な保全活動）</t>
    <phoneticPr fontId="3"/>
  </si>
  <si>
    <t>活動区分</t>
    <rPh sb="2" eb="4">
      <t>クブン</t>
    </rPh>
    <phoneticPr fontId="110"/>
  </si>
  <si>
    <t>活動項目番号</t>
    <rPh sb="0" eb="2">
      <t>カツドウ</t>
    </rPh>
    <rPh sb="2" eb="4">
      <t>コウモク</t>
    </rPh>
    <rPh sb="4" eb="6">
      <t>バンゴウ</t>
    </rPh>
    <phoneticPr fontId="3"/>
  </si>
  <si>
    <t>点検・
計画
策定</t>
    <rPh sb="0" eb="2">
      <t>テンケン</t>
    </rPh>
    <rPh sb="4" eb="6">
      <t>ケイカク</t>
    </rPh>
    <rPh sb="7" eb="9">
      <t>サクテイ</t>
    </rPh>
    <phoneticPr fontId="3"/>
  </si>
  <si>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3"/>
  </si>
  <si>
    <t>遊休農地発生防止の
ための保全管理</t>
    <phoneticPr fontId="3"/>
  </si>
  <si>
    <t>畦畔・法面・防風林の
草刈り</t>
    <rPh sb="0" eb="2">
      <t>ケイハン</t>
    </rPh>
    <rPh sb="3" eb="5">
      <t>ノリメン</t>
    </rPh>
    <rPh sb="6" eb="9">
      <t>ボウフウリン</t>
    </rPh>
    <rPh sb="11" eb="13">
      <t>クサカ</t>
    </rPh>
    <phoneticPr fontId="3"/>
  </si>
  <si>
    <t>鳥獣害防護柵等の
保守管理</t>
    <rPh sb="0" eb="2">
      <t>チョウジュウ</t>
    </rPh>
    <rPh sb="2" eb="3">
      <t>ガイ</t>
    </rPh>
    <rPh sb="3" eb="6">
      <t>ボウゴサク</t>
    </rPh>
    <rPh sb="6" eb="7">
      <t>トウ</t>
    </rPh>
    <rPh sb="9" eb="11">
      <t>ホシュ</t>
    </rPh>
    <rPh sb="11" eb="13">
      <t>カンリ</t>
    </rPh>
    <phoneticPr fontId="3"/>
  </si>
  <si>
    <t>水路附帯施設の
保守管理</t>
    <rPh sb="0" eb="2">
      <t>スイロ</t>
    </rPh>
    <rPh sb="2" eb="4">
      <t>フタイ</t>
    </rPh>
    <rPh sb="4" eb="6">
      <t>シセツ</t>
    </rPh>
    <rPh sb="8" eb="10">
      <t>ホシュ</t>
    </rPh>
    <rPh sb="10" eb="12">
      <t>カンリ</t>
    </rPh>
    <phoneticPr fontId="3"/>
  </si>
  <si>
    <t>ため池附帯施設の
保守管理</t>
    <rPh sb="2" eb="3">
      <t>イケ</t>
    </rPh>
    <rPh sb="3" eb="5">
      <t>フタイ</t>
    </rPh>
    <rPh sb="5" eb="7">
      <t>シセツ</t>
    </rPh>
    <rPh sb="9" eb="11">
      <t>ホシュ</t>
    </rPh>
    <phoneticPr fontId="3"/>
  </si>
  <si>
    <t>（地域資源の適切な保全管理のための推進活動）</t>
    <phoneticPr fontId="3"/>
  </si>
  <si>
    <t>推進活動</t>
    <phoneticPr fontId="3"/>
  </si>
  <si>
    <t>（施設の軽微な補修）</t>
    <phoneticPr fontId="3"/>
  </si>
  <si>
    <t>（農村環境保全活動）</t>
    <phoneticPr fontId="3"/>
  </si>
  <si>
    <t>活動項目</t>
    <rPh sb="0" eb="2">
      <t>カツドウ</t>
    </rPh>
    <rPh sb="2" eb="4">
      <t>コウモク</t>
    </rPh>
    <phoneticPr fontId="110"/>
  </si>
  <si>
    <t>景観形成・
生活環境保全</t>
    <phoneticPr fontId="3"/>
  </si>
  <si>
    <t>景観形成計画、
生活環境保全計画の策定</t>
    <rPh sb="4" eb="6">
      <t>ケイカク</t>
    </rPh>
    <phoneticPr fontId="3"/>
  </si>
  <si>
    <t>水田貯留機能増進・
地下水かん養</t>
    <phoneticPr fontId="3"/>
  </si>
  <si>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3"/>
  </si>
  <si>
    <t>水田の地下水かん養機能向上活動、
水源かん養林の保全</t>
    <rPh sb="17" eb="19">
      <t>スイゲン</t>
    </rPh>
    <rPh sb="21" eb="22">
      <t>ヨウ</t>
    </rPh>
    <rPh sb="22" eb="23">
      <t>ハヤシ</t>
    </rPh>
    <rPh sb="24" eb="26">
      <t>ホゼン</t>
    </rPh>
    <phoneticPr fontId="3"/>
  </si>
  <si>
    <t>（多面的機能の増進を図る活動）</t>
    <phoneticPr fontId="3"/>
  </si>
  <si>
    <t>広報活動・農的関係人口の拡大</t>
    <rPh sb="0" eb="2">
      <t>コウホウ</t>
    </rPh>
    <rPh sb="2" eb="4">
      <t>カツドウ</t>
    </rPh>
    <rPh sb="5" eb="11">
      <t>ノウテキカンケイジンコウ</t>
    </rPh>
    <rPh sb="12" eb="14">
      <t>カクダイ</t>
    </rPh>
    <phoneticPr fontId="3"/>
  </si>
  <si>
    <t>取組</t>
    <rPh sb="0" eb="2">
      <t>トリクミ</t>
    </rPh>
    <phoneticPr fontId="3"/>
  </si>
  <si>
    <t>会議</t>
    <rPh sb="0" eb="2">
      <t>カイギ</t>
    </rPh>
    <phoneticPr fontId="3"/>
  </si>
  <si>
    <t>農地維持</t>
    <rPh sb="0" eb="2">
      <t>ノウチ</t>
    </rPh>
    <rPh sb="2" eb="4">
      <t>イジ</t>
    </rPh>
    <phoneticPr fontId="3"/>
  </si>
  <si>
    <t>3 事務・組織運営等に関する研修、機械の安全使用に関する研修</t>
    <phoneticPr fontId="3"/>
  </si>
  <si>
    <t>推進活動</t>
    <rPh sb="0" eb="2">
      <t>スイシン</t>
    </rPh>
    <rPh sb="2" eb="4">
      <t>カツドウ</t>
    </rPh>
    <phoneticPr fontId="3"/>
  </si>
  <si>
    <t>共同</t>
    <rPh sb="0" eb="2">
      <t>キョウドウ</t>
    </rPh>
    <phoneticPr fontId="3"/>
  </si>
  <si>
    <t>機能診断</t>
    <rPh sb="0" eb="2">
      <t>キノウ</t>
    </rPh>
    <rPh sb="2" eb="4">
      <t>シンダン</t>
    </rPh>
    <phoneticPr fontId="3"/>
  </si>
  <si>
    <t>生態系保全</t>
    <rPh sb="0" eb="3">
      <t>セイタイケイ</t>
    </rPh>
    <rPh sb="3" eb="5">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</si>
  <si>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</si>
  <si>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</si>
  <si>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</si>
  <si>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</si>
  <si>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</si>
  <si>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</si>
  <si>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</si>
  <si>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</si>
  <si>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</si>
  <si>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</si>
  <si>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</si>
  <si>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</si>
  <si>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</si>
  <si>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</si>
  <si>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</si>
  <si>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</si>
  <si>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Ｌ.増進活動</t>
    <phoneticPr fontId="3"/>
  </si>
  <si>
    <t>増進活動</t>
    <rPh sb="0" eb="2">
      <t>ゾウシン</t>
    </rPh>
    <rPh sb="2" eb="4">
      <t>カツドウ</t>
    </rPh>
    <phoneticPr fontId="3"/>
  </si>
  <si>
    <t>53 鳥獣被害防止対策及び環境改善活動の強化</t>
    <rPh sb="3" eb="5">
      <t>チョウジュウ</t>
    </rPh>
    <rPh sb="5" eb="7">
      <t>ヒガイ</t>
    </rPh>
    <rPh sb="7" eb="9">
      <t>ボウシ</t>
    </rPh>
    <rPh sb="9" eb="11">
      <t>タイサク</t>
    </rPh>
    <rPh sb="11" eb="12">
      <t>オヨ</t>
    </rPh>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</si>
  <si>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</si>
  <si>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2"/>
  </si>
  <si>
    <t>60 広報活動・農的関係人口の拡大</t>
    <rPh sb="8" eb="14">
      <t>ノウテキカンケイジンコウ</t>
    </rPh>
    <rPh sb="15" eb="17">
      <t>カクダイ</t>
    </rPh>
    <phoneticPr fontId="3"/>
  </si>
  <si>
    <t>Ｍ.長寿命化</t>
    <rPh sb="2" eb="6">
      <t>チョウジュミョウカ</t>
    </rPh>
    <phoneticPr fontId="3"/>
  </si>
  <si>
    <t>長寿命化</t>
    <rPh sb="0" eb="4">
      <t>チョウジュミョウカ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</si>
</sst>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0_ "/>
    <numFmt numFmtId="187" formatCode="#&quot; 年&quot;"/>
    <numFmt numFmtId="188" formatCode="#&quot;　箇&quot;&quot;所&quot;"/>
    <numFmt numFmtId="189" formatCode="#,###,##0&quot;a&quot;"/>
    <numFmt numFmtId="190" formatCode="#,###&quot;a&quot;"/>
    <numFmt numFmtId="191" formatCode="#,###&quot; 円/10a&quot;"/>
    <numFmt numFmtId="192" formatCode="#&quot;人&quot;"/>
    <numFmt numFmtId="193" formatCode="#&quot;団体&quot;"/>
    <numFmt numFmtId="194" formatCode="#&quot;人・団体&quot;"/>
    <numFmt numFmtId="195" formatCode="&quot;平成 &quot;#&quot; 年度&quot;"/>
    <numFmt numFmtId="196" formatCode="#,###,###&quot;a&quot;"/>
    <numFmt numFmtId="197" formatCode="##,###,###&quot; a&quot;"/>
    <numFmt numFmtId="198" formatCode="&quot;(&quot;#,###&quot; a )&quot;;\-#,###;&quot;&quot;;@"/>
    <numFmt numFmtId="199" formatCode="&quot;(&quot;#,###&quot; 円 )&quot;;\-#,###;&quot;&quot;;@"/>
    <numFmt numFmtId="200" formatCode="&quot;(&quot;#,##0.0&quot; km)&quot;;\-#,##0.0;&quot;&quot;;@"/>
    <numFmt numFmtId="201" formatCode="&quot;(&quot;#,###&quot; 箇所 )&quot;;\-#,###;&quot;&quot;;@"/>
    <numFmt numFmtId="202" formatCode="&quot;(&quot;#,##0.00&quot; a )&quot;;\-#,###;&quot;&quot;;@"/>
    <numFmt numFmtId="203" formatCode="0.00_);[Red]\(0.00\)"/>
    <numFmt numFmtId="204" formatCode="0.000"/>
    <numFmt numFmtId="205" formatCode="&quot;(&quot;#,###&quot;)&quot;;\-#,###;&quot;&quot;;@"/>
    <numFmt numFmtId="206" formatCode="General;;"/>
    <numFmt numFmtId="207" formatCode="###,###,###&quot;a&quot;"/>
    <numFmt numFmtId="208" formatCode="#,###&quot; 円/年・組織&quot;"/>
    <numFmt numFmtId="209" formatCode="###,##0.0&quot; km&quot;;\-###,##0.0&quot;km&quot;;&quot;km&quot;;&quot;km&quot;"/>
  </numFmts>
  <fonts count="1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4"/>
      <name val="メイリオ"/>
      <family val="3"/>
      <charset val="128"/>
    </font>
    <font>
      <i/>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6"/>
      <name val="ＭＳ ゴシック"/>
      <family val="3"/>
      <charset val="128"/>
    </font>
    <font>
      <sz val="10"/>
      <name val="Meiryo UI"/>
      <family val="3"/>
      <charset val="128"/>
    </font>
    <font>
      <sz val="13"/>
      <name val="メイリオ"/>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2"/>
      <color theme="1"/>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sz val="11"/>
      <color rgb="FFFF0000"/>
      <name val="Meiryo UI"/>
      <family val="3"/>
      <charset val="128"/>
    </font>
    <font>
      <sz val="9"/>
      <name val="ＭＳ Ｐ明朝"/>
      <family val="1"/>
      <charset val="128"/>
    </font>
    <font>
      <sz val="8"/>
      <name val="ＭＳ Ｐ明朝"/>
      <family val="1"/>
      <charset val="128"/>
    </font>
    <font>
      <sz val="10"/>
      <name val="ＭＳ Ｐ明朝"/>
      <family val="1"/>
      <charset val="128"/>
    </font>
    <font>
      <sz val="9"/>
      <color theme="1"/>
      <name val="ＭＳ Ｐ明朝"/>
      <family val="1"/>
      <charset val="128"/>
    </font>
    <font>
      <sz val="10"/>
      <color theme="1"/>
      <name val="ＭＳ Ｐ明朝"/>
      <family val="1"/>
      <charset val="128"/>
    </font>
    <font>
      <sz val="9"/>
      <color indexed="81"/>
      <name val="ＭＳ Ｐゴシック"/>
      <family val="3"/>
      <charset val="128"/>
    </font>
    <font>
      <b/>
      <sz val="9"/>
      <color indexed="81"/>
      <name val="ＭＳ Ｐゴシック"/>
      <family val="3"/>
      <charset val="128"/>
    </font>
    <font>
      <sz val="18"/>
      <name val="Meiryo UI"/>
      <family val="3"/>
      <charset val="128"/>
    </font>
    <font>
      <b/>
      <sz val="20"/>
      <color theme="1"/>
      <name val="メイリオ"/>
      <family val="3"/>
      <charset val="128"/>
    </font>
    <font>
      <sz val="10"/>
      <color theme="1"/>
      <name val="ＭＳ ゴシック"/>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6"/>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sz val="14"/>
      <color rgb="FFFF0000"/>
      <name val="Meiryo UI"/>
      <family val="3"/>
      <charset val="128"/>
    </font>
    <font>
      <sz val="14"/>
      <color theme="1"/>
      <name val="HG丸ｺﾞｼｯｸM-PRO"/>
      <family val="3"/>
      <charset val="128"/>
    </font>
    <font>
      <sz val="10"/>
      <color rgb="FFFF0000"/>
      <name val="ＭＳ 明朝"/>
      <family val="1"/>
      <charset val="128"/>
    </font>
    <font>
      <sz val="11"/>
      <color theme="1"/>
      <name val="ＭＳ Ｐゴシック"/>
      <family val="2"/>
      <scheme val="minor"/>
    </font>
    <font>
      <sz val="6"/>
      <name val="ＭＳ Ｐゴシック"/>
      <family val="2"/>
      <charset val="128"/>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99"/>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top style="medium">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39" fillId="0" borderId="0"/>
    <xf numFmtId="0" fontId="39" fillId="0" borderId="0">
      <alignment vertical="center"/>
    </xf>
    <xf numFmtId="0" fontId="2" fillId="0" borderId="0">
      <alignment vertical="center"/>
    </xf>
    <xf numFmtId="0" fontId="35" fillId="0" borderId="0"/>
    <xf numFmtId="0" fontId="39" fillId="0" borderId="0">
      <alignment vertical="center"/>
    </xf>
    <xf numFmtId="0" fontId="2" fillId="0" borderId="0"/>
    <xf numFmtId="0" fontId="39" fillId="0" borderId="0">
      <alignment vertical="center"/>
    </xf>
    <xf numFmtId="0" fontId="39" fillId="0" borderId="0">
      <alignment vertical="center"/>
    </xf>
    <xf numFmtId="0" fontId="40" fillId="0" borderId="0">
      <alignment vertical="center"/>
    </xf>
    <xf numFmtId="0" fontId="2" fillId="0" borderId="0"/>
    <xf numFmtId="0" fontId="2" fillId="0" borderId="0"/>
    <xf numFmtId="0" fontId="2" fillId="0" borderId="0">
      <alignment vertical="center"/>
    </xf>
    <xf numFmtId="0" fontId="1" fillId="0" borderId="0">
      <alignment vertical="center"/>
    </xf>
    <xf numFmtId="0" fontId="109" fillId="0" borderId="0"/>
    <xf numFmtId="38" fontId="109" fillId="0" borderId="0" applyFont="0" applyFill="0" applyBorder="0" applyAlignment="0" applyProtection="0">
      <alignment vertical="center"/>
    </xf>
  </cellStyleXfs>
  <cellXfs count="1469">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vertical="center"/>
    </xf>
    <xf numFmtId="0" fontId="6" fillId="0" borderId="0" xfId="0" applyFont="1" applyFill="1">
      <alignment vertical="center"/>
    </xf>
    <xf numFmtId="0" fontId="6" fillId="0" borderId="0" xfId="0" applyFont="1" applyFill="1" applyBorder="1" applyAlignment="1">
      <alignment horizontal="center" vertical="center" wrapText="1"/>
    </xf>
    <xf numFmtId="0" fontId="10" fillId="0" borderId="0" xfId="0" applyFont="1" applyFill="1">
      <alignment vertical="center"/>
    </xf>
    <xf numFmtId="0" fontId="12" fillId="0" borderId="0" xfId="0" applyFont="1" applyFill="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0" xfId="14" applyFont="1" applyFill="1"/>
    <xf numFmtId="0" fontId="12" fillId="0" borderId="0" xfId="0" applyFont="1" applyFill="1" applyAlignment="1">
      <alignment vertical="center"/>
    </xf>
    <xf numFmtId="0" fontId="41" fillId="0" borderId="0" xfId="0" applyFont="1" applyFill="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39" fillId="0" borderId="0" xfId="5">
      <alignment vertical="center"/>
    </xf>
    <xf numFmtId="0" fontId="4" fillId="0" borderId="0" xfId="0" applyFont="1" applyFill="1">
      <alignment vertical="center"/>
    </xf>
    <xf numFmtId="0" fontId="42" fillId="0" borderId="0" xfId="5" applyFont="1">
      <alignment vertical="center"/>
    </xf>
    <xf numFmtId="0" fontId="43" fillId="0" borderId="0" xfId="5" applyFont="1" applyAlignment="1">
      <alignment horizontal="left" vertical="center"/>
    </xf>
    <xf numFmtId="0" fontId="42" fillId="0" borderId="0" xfId="5" applyFont="1" applyAlignment="1">
      <alignment horizontal="center" vertical="center"/>
    </xf>
    <xf numFmtId="0" fontId="42" fillId="0" borderId="0" xfId="5" applyFont="1" applyAlignment="1">
      <alignment horizontal="left" vertical="center" indent="1"/>
    </xf>
    <xf numFmtId="0" fontId="44" fillId="0" borderId="0" xfId="5" applyFont="1">
      <alignment vertical="center"/>
    </xf>
    <xf numFmtId="0" fontId="44" fillId="0" borderId="0" xfId="5" applyFont="1" applyAlignment="1">
      <alignment horizontal="center" vertical="center"/>
    </xf>
    <xf numFmtId="0" fontId="42" fillId="0" borderId="0" xfId="5" applyFont="1" applyBorder="1" applyAlignment="1">
      <alignment horizontal="center" vertical="center"/>
    </xf>
    <xf numFmtId="0" fontId="4"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9" fillId="0" borderId="0" xfId="2" applyNumberFormat="1" applyFont="1" applyFill="1" applyBorder="1" applyAlignment="1">
      <alignment horizontal="right" vertical="center" wrapText="1"/>
    </xf>
    <xf numFmtId="178" fontId="9"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9"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41"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23" fillId="0" borderId="0" xfId="8" applyFont="1" applyFill="1" applyAlignment="1" applyProtection="1">
      <protection locked="0"/>
    </xf>
    <xf numFmtId="0" fontId="28" fillId="0" borderId="0" xfId="8" applyFont="1" applyFill="1" applyAlignment="1" applyProtection="1">
      <protection locked="0"/>
    </xf>
    <xf numFmtId="0" fontId="45" fillId="0" borderId="0" xfId="8" applyFont="1" applyFill="1" applyAlignment="1" applyProtection="1">
      <alignment vertical="center"/>
      <protection locked="0"/>
    </xf>
    <xf numFmtId="0" fontId="17" fillId="0" borderId="0" xfId="5" applyFont="1" applyFill="1" applyAlignment="1">
      <alignment vertical="center"/>
    </xf>
    <xf numFmtId="0" fontId="17" fillId="0" borderId="0" xfId="5" applyFont="1" applyFill="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0" xfId="0" applyFont="1" applyFill="1" applyBorder="1" applyAlignment="1">
      <alignment vertical="center"/>
    </xf>
    <xf numFmtId="0" fontId="7" fillId="0" borderId="0" xfId="0" applyFont="1" applyFill="1" applyAlignment="1">
      <alignment horizontal="center" vertical="center"/>
    </xf>
    <xf numFmtId="0" fontId="20" fillId="0" borderId="6" xfId="0" applyFont="1" applyFill="1" applyBorder="1" applyAlignment="1">
      <alignment horizontal="center" vertical="center"/>
    </xf>
    <xf numFmtId="0" fontId="20" fillId="0" borderId="0" xfId="0" applyFont="1" applyFill="1" applyAlignment="1">
      <alignment horizontal="center" vertical="center"/>
    </xf>
    <xf numFmtId="184" fontId="20" fillId="0" borderId="6" xfId="0" applyNumberFormat="1" applyFont="1" applyFill="1" applyBorder="1" applyAlignment="1">
      <alignment horizontal="center" vertical="center"/>
    </xf>
    <xf numFmtId="184" fontId="8"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4" fillId="2" borderId="11" xfId="0" applyFont="1" applyFill="1" applyBorder="1" applyAlignment="1">
      <alignment vertical="center" wrapText="1"/>
    </xf>
    <xf numFmtId="0" fontId="4" fillId="2" borderId="14" xfId="0" applyFont="1" applyFill="1" applyBorder="1" applyAlignment="1">
      <alignment vertical="center"/>
    </xf>
    <xf numFmtId="0" fontId="12" fillId="0" borderId="0" xfId="0" applyFont="1" applyFill="1" applyBorder="1">
      <alignment vertical="center"/>
    </xf>
    <xf numFmtId="0" fontId="12" fillId="0" borderId="0" xfId="0" applyFont="1" applyFill="1" applyAlignment="1">
      <alignment horizontal="center" vertical="center"/>
    </xf>
    <xf numFmtId="0" fontId="12" fillId="0" borderId="0" xfId="14" applyFont="1" applyFill="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14" applyFont="1" applyFill="1" applyAlignment="1">
      <alignment vertical="center"/>
    </xf>
    <xf numFmtId="0" fontId="46" fillId="0" borderId="0" xfId="0" applyFont="1" applyFill="1" applyAlignment="1">
      <alignment vertical="center"/>
    </xf>
    <xf numFmtId="0" fontId="46" fillId="0" borderId="0" xfId="0" applyFont="1" applyFill="1" applyAlignment="1">
      <alignment horizontal="justify" vertical="center"/>
    </xf>
    <xf numFmtId="0" fontId="46" fillId="0" borderId="0" xfId="0" applyFont="1" applyFill="1" applyAlignment="1">
      <alignment horizontal="center" vertical="center"/>
    </xf>
    <xf numFmtId="0" fontId="41" fillId="0" borderId="0" xfId="0" applyFont="1" applyFill="1" applyAlignment="1">
      <alignment horizontal="center" vertical="center"/>
    </xf>
    <xf numFmtId="0" fontId="47" fillId="0" borderId="0" xfId="12" applyFont="1" applyFill="1" applyAlignment="1">
      <alignment vertical="center"/>
    </xf>
    <xf numFmtId="0" fontId="47" fillId="0" borderId="0" xfId="12" applyFont="1" applyFill="1" applyBorder="1" applyAlignment="1">
      <alignment vertical="center"/>
    </xf>
    <xf numFmtId="0" fontId="41" fillId="0" borderId="11" xfId="12" applyFont="1" applyFill="1" applyBorder="1" applyAlignment="1">
      <alignment vertical="center"/>
    </xf>
    <xf numFmtId="0" fontId="41" fillId="0" borderId="0" xfId="12" applyFont="1" applyFill="1" applyBorder="1" applyAlignment="1">
      <alignment horizontal="center" vertical="center"/>
    </xf>
    <xf numFmtId="0" fontId="41"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66" xfId="0" applyFont="1" applyFill="1" applyBorder="1" applyAlignment="1">
      <alignment horizontal="center" vertical="center"/>
    </xf>
    <xf numFmtId="0" fontId="7" fillId="0" borderId="67"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1" fillId="0" borderId="0" xfId="0" applyFont="1" applyFill="1" applyAlignment="1">
      <alignment vertical="top"/>
    </xf>
    <xf numFmtId="0" fontId="25" fillId="0" borderId="0" xfId="0" applyFont="1" applyFill="1" applyAlignment="1">
      <alignment vertical="center"/>
    </xf>
    <xf numFmtId="0" fontId="4" fillId="0" borderId="8" xfId="0" applyFont="1" applyFill="1" applyBorder="1" applyAlignment="1">
      <alignment vertical="center"/>
    </xf>
    <xf numFmtId="182" fontId="9" fillId="0" borderId="0" xfId="2" applyNumberFormat="1" applyFont="1" applyFill="1" applyBorder="1" applyAlignment="1">
      <alignment horizontal="right" vertical="center" wrapText="1" shrinkToFit="1"/>
    </xf>
    <xf numFmtId="0" fontId="4" fillId="0" borderId="5" xfId="0" applyFont="1" applyFill="1" applyBorder="1">
      <alignment vertical="center"/>
    </xf>
    <xf numFmtId="0" fontId="25"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2" borderId="15" xfId="0" applyFont="1" applyFill="1" applyBorder="1" applyAlignment="1">
      <alignment vertical="center"/>
    </xf>
    <xf numFmtId="0" fontId="23" fillId="0" borderId="0" xfId="8" applyFont="1" applyFill="1" applyAlignment="1" applyProtection="1">
      <alignment vertical="center"/>
      <protection locked="0"/>
    </xf>
    <xf numFmtId="0" fontId="52" fillId="0" borderId="0" xfId="5" applyFont="1" applyFill="1">
      <alignment vertical="center"/>
    </xf>
    <xf numFmtId="0" fontId="7" fillId="0" borderId="0" xfId="0" applyFont="1" applyFill="1" applyBorder="1" applyAlignment="1">
      <alignment vertical="center" wrapText="1"/>
    </xf>
    <xf numFmtId="0" fontId="42" fillId="0" borderId="0" xfId="5" applyFont="1" applyAlignment="1">
      <alignment vertical="center" wrapText="1"/>
    </xf>
    <xf numFmtId="0" fontId="44" fillId="0" borderId="0" xfId="5" applyFont="1" applyAlignment="1">
      <alignment vertical="center" wrapText="1"/>
    </xf>
    <xf numFmtId="0" fontId="42" fillId="0" borderId="0" xfId="5" applyFont="1" applyAlignment="1">
      <alignment horizontal="left" vertical="center" wrapText="1"/>
    </xf>
    <xf numFmtId="0" fontId="39" fillId="0" borderId="0" xfId="5" applyAlignment="1">
      <alignment vertical="center" wrapText="1"/>
    </xf>
    <xf numFmtId="0" fontId="39" fillId="0" borderId="0" xfId="5" applyFont="1">
      <alignment vertical="center"/>
    </xf>
    <xf numFmtId="0" fontId="33" fillId="0" borderId="0" xfId="0" applyFont="1" applyFill="1">
      <alignment vertical="center"/>
    </xf>
    <xf numFmtId="0" fontId="5" fillId="2" borderId="1" xfId="0" applyFont="1" applyFill="1" applyBorder="1" applyAlignment="1">
      <alignment horizontal="center" vertical="center"/>
    </xf>
    <xf numFmtId="0" fontId="46" fillId="7" borderId="0" xfId="0" applyFont="1" applyFill="1" applyBorder="1" applyAlignment="1">
      <alignment horizontal="left" vertical="center"/>
    </xf>
    <xf numFmtId="0" fontId="12" fillId="7" borderId="0" xfId="0" applyFont="1" applyFill="1" applyBorder="1" applyAlignment="1">
      <alignment horizontal="left" vertical="center"/>
    </xf>
    <xf numFmtId="0" fontId="4" fillId="0" borderId="0" xfId="11" applyFont="1" applyFill="1">
      <alignment vertical="center"/>
    </xf>
    <xf numFmtId="0" fontId="4" fillId="0" borderId="0" xfId="11" applyFont="1" applyFill="1" applyAlignment="1">
      <alignment vertical="center"/>
    </xf>
    <xf numFmtId="0" fontId="25" fillId="0" borderId="16" xfId="11" applyFont="1" applyFill="1" applyBorder="1" applyAlignment="1">
      <alignment horizontal="left" vertical="center"/>
    </xf>
    <xf numFmtId="0" fontId="25" fillId="0" borderId="17" xfId="11" applyFont="1" applyFill="1" applyBorder="1" applyAlignment="1">
      <alignment horizontal="center" vertical="center"/>
    </xf>
    <xf numFmtId="0" fontId="25" fillId="0" borderId="18"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5"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25" fillId="0" borderId="0" xfId="11" applyFont="1" applyFill="1">
      <alignment vertical="center"/>
    </xf>
    <xf numFmtId="0" fontId="25" fillId="0" borderId="0" xfId="11" applyFont="1" applyFill="1" applyAlignment="1">
      <alignment vertical="center"/>
    </xf>
    <xf numFmtId="0" fontId="4" fillId="0" borderId="9" xfId="11" applyFont="1" applyFill="1" applyBorder="1">
      <alignment vertical="center"/>
    </xf>
    <xf numFmtId="0" fontId="4" fillId="0" borderId="6" xfId="11" applyFont="1" applyFill="1" applyBorder="1">
      <alignment vertical="center"/>
    </xf>
    <xf numFmtId="0" fontId="4" fillId="0" borderId="10" xfId="11" applyFont="1" applyFill="1" applyBorder="1">
      <alignment vertical="center"/>
    </xf>
    <xf numFmtId="0" fontId="4" fillId="0" borderId="11" xfId="11" applyFont="1" applyFill="1" applyBorder="1">
      <alignment vertical="center"/>
    </xf>
    <xf numFmtId="0" fontId="4" fillId="0" borderId="0" xfId="11" applyFont="1" applyFill="1" applyBorder="1">
      <alignment vertical="center"/>
    </xf>
    <xf numFmtId="0" fontId="4" fillId="0" borderId="8" xfId="11" applyFont="1" applyFill="1" applyBorder="1">
      <alignment vertical="center"/>
    </xf>
    <xf numFmtId="0" fontId="4" fillId="0" borderId="5" xfId="11" applyFont="1" applyFill="1" applyBorder="1">
      <alignment vertical="center"/>
    </xf>
    <xf numFmtId="0" fontId="4" fillId="0" borderId="12" xfId="11" applyFont="1" applyFill="1" applyBorder="1">
      <alignment vertical="center"/>
    </xf>
    <xf numFmtId="0" fontId="4" fillId="0" borderId="13" xfId="11" applyFont="1" applyFill="1" applyBorder="1">
      <alignment vertical="center"/>
    </xf>
    <xf numFmtId="0" fontId="6" fillId="0" borderId="0" xfId="0" applyFont="1" applyFill="1" applyBorder="1" applyAlignment="1">
      <alignment vertical="top" wrapText="1"/>
    </xf>
    <xf numFmtId="0" fontId="37"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192" fontId="5" fillId="0" borderId="0" xfId="0" applyNumberFormat="1" applyFont="1" applyFill="1" applyBorder="1" applyAlignment="1">
      <alignment horizontal="center" vertical="center"/>
    </xf>
    <xf numFmtId="193" fontId="5" fillId="0" borderId="0" xfId="0" applyNumberFormat="1" applyFont="1" applyFill="1" applyBorder="1" applyAlignment="1">
      <alignment horizontal="center" vertical="center"/>
    </xf>
    <xf numFmtId="192" fontId="4" fillId="0" borderId="0" xfId="0" applyNumberFormat="1" applyFont="1" applyFill="1" applyBorder="1" applyAlignment="1">
      <alignment horizontal="center" vertical="center"/>
    </xf>
    <xf numFmtId="193"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189" fontId="9" fillId="0" borderId="0" xfId="2" applyNumberFormat="1" applyFont="1" applyFill="1" applyBorder="1" applyAlignment="1">
      <alignment horizontal="right" vertical="center" wrapText="1"/>
    </xf>
    <xf numFmtId="0" fontId="7" fillId="0" borderId="0" xfId="0" applyFont="1" applyFill="1" applyBorder="1" applyAlignment="1">
      <alignment horizontal="left" vertical="center"/>
    </xf>
    <xf numFmtId="0" fontId="4" fillId="2" borderId="11"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55"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195" fontId="19" fillId="0" borderId="11" xfId="0" applyNumberFormat="1" applyFont="1" applyFill="1" applyBorder="1" applyAlignment="1">
      <alignment horizontal="center" vertical="center"/>
    </xf>
    <xf numFmtId="0" fontId="4" fillId="2" borderId="7" xfId="0" applyFont="1" applyFill="1" applyBorder="1" applyAlignment="1">
      <alignment horizontal="center" vertical="center"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41" fillId="0" borderId="0" xfId="12" applyFont="1" applyFill="1" applyAlignment="1">
      <alignment vertical="center" wrapText="1"/>
    </xf>
    <xf numFmtId="0" fontId="25" fillId="0" borderId="0" xfId="0" applyFont="1" applyFill="1" applyAlignment="1">
      <alignment vertical="center" wrapText="1"/>
    </xf>
    <xf numFmtId="0" fontId="21" fillId="0" borderId="0" xfId="0" applyFont="1" applyFill="1" applyBorder="1" applyAlignment="1">
      <alignment vertical="center"/>
    </xf>
    <xf numFmtId="0" fontId="21" fillId="0" borderId="0" xfId="0" applyFont="1" applyFill="1">
      <alignment vertical="center"/>
    </xf>
    <xf numFmtId="0" fontId="25"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04" fontId="4" fillId="0" borderId="0" xfId="0" applyNumberFormat="1" applyFont="1" applyFill="1">
      <alignment vertical="center"/>
    </xf>
    <xf numFmtId="0" fontId="12" fillId="0" borderId="0" xfId="14" applyFont="1" applyFill="1" applyAlignment="1">
      <alignment horizontal="left"/>
    </xf>
    <xf numFmtId="0" fontId="58" fillId="0" borderId="7" xfId="5" applyFont="1" applyBorder="1" applyAlignment="1">
      <alignment vertical="center" wrapText="1"/>
    </xf>
    <xf numFmtId="0" fontId="58" fillId="0" borderId="41" xfId="5" applyFont="1" applyBorder="1" applyAlignment="1">
      <alignment vertical="center" wrapText="1"/>
    </xf>
    <xf numFmtId="0" fontId="58" fillId="0" borderId="42" xfId="5" applyFont="1" applyBorder="1" applyAlignment="1">
      <alignment vertical="center" wrapText="1"/>
    </xf>
    <xf numFmtId="0" fontId="58" fillId="0" borderId="43" xfId="5" applyFont="1" applyBorder="1" applyAlignment="1">
      <alignment vertical="center" wrapText="1"/>
    </xf>
    <xf numFmtId="0" fontId="58" fillId="0" borderId="44" xfId="5" applyFont="1" applyBorder="1" applyAlignment="1">
      <alignment vertical="center" wrapText="1"/>
    </xf>
    <xf numFmtId="0" fontId="58" fillId="0" borderId="42" xfId="5" applyFont="1" applyBorder="1">
      <alignment vertical="center"/>
    </xf>
    <xf numFmtId="0" fontId="58" fillId="0" borderId="41" xfId="5" applyFont="1" applyBorder="1">
      <alignment vertical="center"/>
    </xf>
    <xf numFmtId="0" fontId="58" fillId="0" borderId="3" xfId="5" applyFont="1" applyBorder="1">
      <alignment vertical="center"/>
    </xf>
    <xf numFmtId="0" fontId="58" fillId="0" borderId="43" xfId="5" applyFont="1" applyBorder="1">
      <alignment vertical="center"/>
    </xf>
    <xf numFmtId="0" fontId="58" fillId="0" borderId="44" xfId="5" applyFont="1" applyBorder="1">
      <alignment vertical="center"/>
    </xf>
    <xf numFmtId="0" fontId="57" fillId="0" borderId="0" xfId="5" applyFont="1" applyAlignment="1">
      <alignment vertical="center"/>
    </xf>
    <xf numFmtId="0" fontId="57" fillId="0" borderId="0" xfId="5" applyFont="1" applyAlignment="1">
      <alignment horizontal="left" vertical="center"/>
    </xf>
    <xf numFmtId="0" fontId="57" fillId="0" borderId="0" xfId="5" applyFont="1">
      <alignment vertical="center"/>
    </xf>
    <xf numFmtId="0" fontId="58" fillId="0" borderId="0" xfId="5" applyFont="1">
      <alignment vertical="center"/>
    </xf>
    <xf numFmtId="0" fontId="57" fillId="0" borderId="0" xfId="5" applyFont="1" applyAlignment="1">
      <alignment horizontal="left" vertical="center" indent="1"/>
    </xf>
    <xf numFmtId="0" fontId="57" fillId="0" borderId="0" xfId="5" applyFont="1" applyAlignment="1">
      <alignment vertical="center" wrapText="1"/>
    </xf>
    <xf numFmtId="0" fontId="57" fillId="0" borderId="0" xfId="5" applyFont="1" applyAlignment="1">
      <alignment horizontal="center" vertical="center"/>
    </xf>
    <xf numFmtId="0" fontId="58" fillId="0" borderId="45" xfId="5" applyFont="1" applyBorder="1">
      <alignment vertical="center"/>
    </xf>
    <xf numFmtId="0" fontId="58" fillId="0" borderId="45" xfId="5" applyFont="1" applyBorder="1" applyAlignment="1">
      <alignment vertical="center" wrapText="1"/>
    </xf>
    <xf numFmtId="0" fontId="58" fillId="0" borderId="7" xfId="5" applyFont="1" applyBorder="1" applyAlignment="1">
      <alignment vertical="center"/>
    </xf>
    <xf numFmtId="0" fontId="5" fillId="0" borderId="0" xfId="6" applyFont="1" applyFill="1" applyAlignment="1">
      <alignment horizontal="right" vertical="center"/>
    </xf>
    <xf numFmtId="0" fontId="5" fillId="0" borderId="0" xfId="0" applyFont="1">
      <alignment vertical="center"/>
    </xf>
    <xf numFmtId="0" fontId="25" fillId="0" borderId="0" xfId="0" applyFont="1" applyFill="1" applyAlignment="1">
      <alignment vertical="center" wrapText="1"/>
    </xf>
    <xf numFmtId="0" fontId="25" fillId="0" borderId="0" xfId="0" applyFont="1" applyFill="1" applyAlignment="1">
      <alignment horizontal="left" vertical="center"/>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5" fillId="0" borderId="0" xfId="0" applyFont="1" applyFill="1" applyAlignment="1">
      <alignment horizontal="left" vertical="center" wrapText="1"/>
    </xf>
    <xf numFmtId="0" fontId="25" fillId="0" borderId="0" xfId="0" applyFont="1" applyFill="1">
      <alignment vertical="center"/>
    </xf>
    <xf numFmtId="0" fontId="2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5" fillId="0" borderId="0" xfId="0" applyFont="1" applyFill="1">
      <alignment vertical="center"/>
    </xf>
    <xf numFmtId="0" fontId="5" fillId="0" borderId="0" xfId="0" applyFont="1">
      <alignment vertical="center"/>
    </xf>
    <xf numFmtId="0" fontId="7" fillId="12" borderId="0" xfId="0" applyFont="1" applyFill="1">
      <alignment vertical="center"/>
    </xf>
    <xf numFmtId="0" fontId="5" fillId="12" borderId="0" xfId="0" applyFont="1" applyFill="1">
      <alignment vertical="center"/>
    </xf>
    <xf numFmtId="0" fontId="5" fillId="12" borderId="0" xfId="0" applyFont="1" applyFill="1" applyAlignment="1">
      <alignment vertical="center"/>
    </xf>
    <xf numFmtId="0" fontId="5" fillId="0" borderId="0" xfId="0" applyFont="1" applyBorder="1">
      <alignment vertical="center"/>
    </xf>
    <xf numFmtId="0" fontId="5" fillId="0" borderId="8" xfId="0" applyFont="1" applyBorder="1" applyAlignment="1">
      <alignment horizontal="left" vertical="center"/>
    </xf>
    <xf numFmtId="0" fontId="5" fillId="12" borderId="0" xfId="0" applyFont="1" applyFill="1" applyBorder="1">
      <alignment vertical="center"/>
    </xf>
    <xf numFmtId="0" fontId="4" fillId="7" borderId="70" xfId="0" applyFont="1" applyFill="1" applyBorder="1" applyAlignment="1">
      <alignment horizontal="center" vertical="center"/>
    </xf>
    <xf numFmtId="0" fontId="7" fillId="0" borderId="0" xfId="0" applyFont="1" applyFill="1" applyAlignment="1">
      <alignment horizontal="left" vertical="top" indent="1"/>
    </xf>
    <xf numFmtId="0" fontId="69" fillId="0" borderId="0" xfId="14" applyFont="1" applyFill="1"/>
    <xf numFmtId="198" fontId="66" fillId="0" borderId="9" xfId="2" applyNumberFormat="1" applyFont="1" applyFill="1" applyBorder="1" applyAlignment="1">
      <alignment horizontal="right" vertical="center" shrinkToFit="1"/>
    </xf>
    <xf numFmtId="199" fontId="66" fillId="0" borderId="37" xfId="0" applyNumberFormat="1" applyFont="1" applyFill="1" applyBorder="1" applyAlignment="1">
      <alignment horizontal="right" vertical="center" shrinkToFit="1"/>
    </xf>
    <xf numFmtId="181" fontId="66" fillId="0" borderId="34" xfId="0" applyNumberFormat="1" applyFont="1" applyFill="1" applyBorder="1" applyAlignment="1">
      <alignment horizontal="right" vertical="center" shrinkToFit="1"/>
    </xf>
    <xf numFmtId="0" fontId="67" fillId="0" borderId="0" xfId="0" applyFont="1" applyFill="1" applyBorder="1" applyAlignment="1">
      <alignment vertical="center"/>
    </xf>
    <xf numFmtId="0" fontId="67" fillId="0" borderId="68" xfId="0" applyFont="1" applyFill="1" applyBorder="1" applyAlignment="1">
      <alignment vertical="center"/>
    </xf>
    <xf numFmtId="0" fontId="67" fillId="0" borderId="0" xfId="0" applyFont="1" applyFill="1" applyAlignment="1">
      <alignment vertical="center"/>
    </xf>
    <xf numFmtId="0" fontId="48" fillId="2" borderId="1" xfId="0" applyFont="1" applyFill="1" applyBorder="1" applyAlignment="1">
      <alignment horizontal="center" vertical="center" shrinkToFit="1"/>
    </xf>
    <xf numFmtId="0" fontId="45" fillId="0" borderId="0" xfId="5" applyFont="1">
      <alignment vertical="center"/>
    </xf>
    <xf numFmtId="0" fontId="70" fillId="0" borderId="0" xfId="0" applyFont="1">
      <alignment vertical="center"/>
    </xf>
    <xf numFmtId="0" fontId="71" fillId="9" borderId="42" xfId="5" applyFont="1" applyFill="1" applyBorder="1" applyAlignment="1">
      <alignment horizontal="center" vertical="center"/>
    </xf>
    <xf numFmtId="0" fontId="70" fillId="0" borderId="42" xfId="0" applyFont="1" applyBorder="1">
      <alignment vertical="center"/>
    </xf>
    <xf numFmtId="0" fontId="71" fillId="0" borderId="43" xfId="5" applyFont="1" applyBorder="1">
      <alignment vertical="center"/>
    </xf>
    <xf numFmtId="0" fontId="70" fillId="0" borderId="3" xfId="0" applyFont="1" applyBorder="1">
      <alignment vertical="center"/>
    </xf>
    <xf numFmtId="0" fontId="70" fillId="0" borderId="5" xfId="0" applyFont="1" applyBorder="1">
      <alignment vertical="center"/>
    </xf>
    <xf numFmtId="0" fontId="70" fillId="0" borderId="43" xfId="0" applyFont="1" applyBorder="1">
      <alignment vertical="center"/>
    </xf>
    <xf numFmtId="0" fontId="70" fillId="0" borderId="0" xfId="0" applyFont="1" applyFill="1" applyAlignment="1">
      <alignment vertical="center"/>
    </xf>
    <xf numFmtId="0" fontId="70" fillId="0" borderId="0" xfId="0" applyFont="1" applyAlignment="1">
      <alignment vertical="center"/>
    </xf>
    <xf numFmtId="0" fontId="70" fillId="0" borderId="45" xfId="0" applyFont="1" applyBorder="1">
      <alignment vertical="center"/>
    </xf>
    <xf numFmtId="0" fontId="70" fillId="0" borderId="80" xfId="0" applyFont="1" applyBorder="1">
      <alignment vertical="center"/>
    </xf>
    <xf numFmtId="0" fontId="70" fillId="0" borderId="64" xfId="0" applyFont="1" applyBorder="1">
      <alignment vertical="center"/>
    </xf>
    <xf numFmtId="0" fontId="70" fillId="0" borderId="46" xfId="0" applyFont="1" applyBorder="1">
      <alignment vertical="center"/>
    </xf>
    <xf numFmtId="0" fontId="70" fillId="0" borderId="0" xfId="0" applyFont="1" applyFill="1" applyBorder="1" applyAlignment="1">
      <alignment horizontal="center" vertical="center"/>
    </xf>
    <xf numFmtId="0" fontId="71" fillId="0" borderId="0" xfId="5" applyFont="1" applyBorder="1">
      <alignment vertical="center"/>
    </xf>
    <xf numFmtId="0" fontId="70" fillId="0" borderId="41" xfId="0" applyFont="1" applyBorder="1">
      <alignment vertical="center"/>
    </xf>
    <xf numFmtId="0" fontId="70" fillId="0" borderId="11" xfId="0" applyFont="1" applyFill="1" applyBorder="1" applyAlignment="1">
      <alignment horizontal="center" vertical="center"/>
    </xf>
    <xf numFmtId="0" fontId="70" fillId="0" borderId="11" xfId="0" applyFont="1" applyFill="1" applyBorder="1" applyAlignment="1">
      <alignment vertical="center" shrinkToFit="1"/>
    </xf>
    <xf numFmtId="0" fontId="70" fillId="0" borderId="0" xfId="0" applyFont="1" applyFill="1" applyBorder="1" applyAlignment="1">
      <alignment vertical="center" shrinkToFit="1"/>
    </xf>
    <xf numFmtId="0" fontId="70" fillId="0" borderId="64" xfId="0" applyFont="1" applyBorder="1" applyAlignment="1">
      <alignment vertical="center" shrinkToFit="1"/>
    </xf>
    <xf numFmtId="0" fontId="70" fillId="0" borderId="46" xfId="0" applyFont="1" applyBorder="1" applyAlignment="1">
      <alignment vertical="center" shrinkToFit="1"/>
    </xf>
    <xf numFmtId="0" fontId="72" fillId="11" borderId="0" xfId="5" applyFont="1" applyFill="1">
      <alignment vertical="center"/>
    </xf>
    <xf numFmtId="0" fontId="72" fillId="11" borderId="0" xfId="0" applyFont="1" applyFill="1">
      <alignment vertical="center"/>
    </xf>
    <xf numFmtId="0" fontId="71" fillId="0" borderId="0" xfId="5" applyFont="1">
      <alignment vertical="center"/>
    </xf>
    <xf numFmtId="0" fontId="71" fillId="0" borderId="62" xfId="0" applyFont="1" applyBorder="1">
      <alignment vertical="center"/>
    </xf>
    <xf numFmtId="0" fontId="71" fillId="0" borderId="45" xfId="5" applyFont="1" applyBorder="1">
      <alignment vertical="center"/>
    </xf>
    <xf numFmtId="0" fontId="71" fillId="0" borderId="44" xfId="5" applyFont="1" applyBorder="1">
      <alignment vertical="center"/>
    </xf>
    <xf numFmtId="0" fontId="71" fillId="0" borderId="43" xfId="5" applyFont="1" applyBorder="1" applyAlignment="1">
      <alignment vertical="center" shrinkToFit="1"/>
    </xf>
    <xf numFmtId="0" fontId="71" fillId="0" borderId="65" xfId="5" applyFont="1" applyBorder="1" applyAlignment="1">
      <alignment vertical="center" shrinkToFit="1"/>
    </xf>
    <xf numFmtId="0" fontId="70" fillId="0" borderId="0" xfId="0" applyFont="1" applyBorder="1" applyAlignment="1">
      <alignment horizontal="left" vertical="center" indent="2"/>
    </xf>
    <xf numFmtId="0" fontId="70" fillId="0" borderId="8" xfId="0" applyFont="1" applyBorder="1" applyAlignment="1">
      <alignment horizontal="left" vertical="center" indent="2"/>
    </xf>
    <xf numFmtId="0" fontId="71" fillId="9" borderId="91" xfId="5" applyFont="1" applyFill="1" applyBorder="1" applyAlignment="1">
      <alignment horizontal="center" vertical="center"/>
    </xf>
    <xf numFmtId="0" fontId="71" fillId="0" borderId="92" xfId="5" applyFont="1" applyBorder="1">
      <alignment vertical="center"/>
    </xf>
    <xf numFmtId="0" fontId="70" fillId="0" borderId="93" xfId="0" applyFont="1" applyBorder="1">
      <alignment vertical="center"/>
    </xf>
    <xf numFmtId="0" fontId="70" fillId="0" borderId="94" xfId="0" applyFont="1" applyBorder="1">
      <alignment vertical="center"/>
    </xf>
    <xf numFmtId="0" fontId="19" fillId="0" borderId="96" xfId="0" applyFont="1" applyFill="1" applyBorder="1" applyAlignment="1">
      <alignment vertical="center" wrapText="1"/>
    </xf>
    <xf numFmtId="0" fontId="71" fillId="0" borderId="98" xfId="5" applyFont="1" applyBorder="1">
      <alignment vertical="center"/>
    </xf>
    <xf numFmtId="0" fontId="70" fillId="0" borderId="99" xfId="0" applyFont="1" applyBorder="1">
      <alignment vertical="center"/>
    </xf>
    <xf numFmtId="0" fontId="70" fillId="13" borderId="100" xfId="0" applyFont="1" applyFill="1" applyBorder="1">
      <alignment vertical="center"/>
    </xf>
    <xf numFmtId="0" fontId="70" fillId="13" borderId="97" xfId="0" applyFont="1" applyFill="1" applyBorder="1">
      <alignment vertical="center"/>
    </xf>
    <xf numFmtId="0" fontId="70" fillId="13" borderId="63" xfId="0" applyFont="1" applyFill="1" applyBorder="1">
      <alignment vertical="center"/>
    </xf>
    <xf numFmtId="0" fontId="70" fillId="13" borderId="0" xfId="0" applyFont="1" applyFill="1">
      <alignment vertical="center"/>
    </xf>
    <xf numFmtId="0" fontId="70" fillId="0" borderId="11" xfId="0" applyFont="1" applyBorder="1" applyAlignment="1">
      <alignment horizontal="left" vertical="center" indent="2"/>
    </xf>
    <xf numFmtId="0" fontId="70" fillId="0" borderId="5" xfId="0" applyFont="1" applyBorder="1" applyAlignment="1">
      <alignment horizontal="left" vertical="center" indent="2"/>
    </xf>
    <xf numFmtId="0" fontId="70" fillId="0" borderId="12" xfId="0" applyFont="1" applyBorder="1" applyAlignment="1">
      <alignment horizontal="left" vertical="center" indent="1"/>
    </xf>
    <xf numFmtId="0" fontId="70" fillId="0" borderId="13" xfId="0" applyFont="1" applyBorder="1" applyAlignment="1">
      <alignment horizontal="left" vertical="center" indent="1"/>
    </xf>
    <xf numFmtId="0" fontId="7" fillId="2" borderId="1" xfId="0" applyFont="1" applyFill="1" applyBorder="1" applyAlignment="1">
      <alignment horizontal="center" vertical="center"/>
    </xf>
    <xf numFmtId="0" fontId="8" fillId="12" borderId="0" xfId="0" applyFont="1" applyFill="1">
      <alignment vertical="center"/>
    </xf>
    <xf numFmtId="0" fontId="7" fillId="0" borderId="0" xfId="0" applyFont="1" applyFill="1" applyBorder="1" applyAlignment="1">
      <alignment horizontal="center" vertical="center" shrinkToFit="1"/>
    </xf>
    <xf numFmtId="0" fontId="21" fillId="0" borderId="0" xfId="0" applyFont="1" applyFill="1" applyAlignment="1">
      <alignment horizontal="left" vertical="top" indent="1"/>
    </xf>
    <xf numFmtId="0" fontId="5" fillId="0" borderId="0" xfId="11" applyFont="1" applyFill="1">
      <alignment vertical="center"/>
    </xf>
    <xf numFmtId="0" fontId="50" fillId="0" borderId="0" xfId="5" applyFont="1">
      <alignment vertical="center"/>
    </xf>
    <xf numFmtId="0" fontId="76" fillId="0" borderId="0" xfId="5" applyFont="1" applyAlignment="1">
      <alignment horizontal="left" vertical="center"/>
    </xf>
    <xf numFmtId="0" fontId="50" fillId="0" borderId="0" xfId="5" applyFont="1" applyAlignment="1">
      <alignment vertical="center" wrapText="1"/>
    </xf>
    <xf numFmtId="0" fontId="50" fillId="0" borderId="0" xfId="5" applyFont="1" applyAlignment="1">
      <alignment horizontal="center" vertical="center"/>
    </xf>
    <xf numFmtId="0" fontId="45" fillId="0" borderId="3" xfId="5" applyFont="1" applyBorder="1" applyAlignment="1">
      <alignment horizontal="left" vertical="center" wrapText="1"/>
    </xf>
    <xf numFmtId="0" fontId="45" fillId="0" borderId="0" xfId="5" applyFont="1" applyAlignment="1">
      <alignment horizontal="left" vertical="center" indent="1"/>
    </xf>
    <xf numFmtId="0" fontId="45" fillId="0" borderId="0" xfId="5" applyFont="1" applyAlignment="1">
      <alignment vertical="center" wrapText="1"/>
    </xf>
    <xf numFmtId="0" fontId="45" fillId="0" borderId="0" xfId="5" applyFont="1" applyAlignment="1">
      <alignment horizontal="center" vertical="center"/>
    </xf>
    <xf numFmtId="0" fontId="50" fillId="0" borderId="0" xfId="5" applyFont="1" applyBorder="1" applyAlignment="1">
      <alignment horizontal="center" vertical="center"/>
    </xf>
    <xf numFmtId="0" fontId="50" fillId="0" borderId="0" xfId="5" applyFont="1" applyAlignment="1">
      <alignment horizontal="left" vertical="center" wrapText="1"/>
    </xf>
    <xf numFmtId="0" fontId="45" fillId="0" borderId="3" xfId="5" applyFont="1" applyBorder="1" applyAlignment="1">
      <alignment vertical="center" wrapText="1"/>
    </xf>
    <xf numFmtId="0" fontId="50" fillId="0" borderId="0" xfId="5" applyFont="1" applyAlignment="1">
      <alignment horizontal="left" vertical="center" indent="1"/>
    </xf>
    <xf numFmtId="0" fontId="54" fillId="0" borderId="0" xfId="5" applyFont="1" applyAlignment="1">
      <alignment vertical="center"/>
    </xf>
    <xf numFmtId="0" fontId="54" fillId="0" borderId="0" xfId="5" applyFont="1">
      <alignment vertical="center"/>
    </xf>
    <xf numFmtId="0" fontId="5" fillId="0" borderId="0" xfId="0" applyFont="1">
      <alignment vertical="center"/>
    </xf>
    <xf numFmtId="181" fontId="66" fillId="7" borderId="35" xfId="2" applyNumberFormat="1" applyFont="1" applyFill="1" applyBorder="1" applyAlignment="1">
      <alignment horizontal="right" vertical="center" shrinkToFit="1"/>
    </xf>
    <xf numFmtId="191" fontId="9" fillId="0" borderId="13" xfId="2" applyNumberFormat="1" applyFont="1" applyFill="1" applyBorder="1" applyAlignment="1">
      <alignment horizontal="left" vertical="center" shrinkToFit="1"/>
    </xf>
    <xf numFmtId="0" fontId="70" fillId="10" borderId="102" xfId="0" applyFont="1" applyFill="1" applyBorder="1" applyAlignment="1">
      <alignment horizontal="center" vertical="center" shrinkToFit="1"/>
    </xf>
    <xf numFmtId="0" fontId="70" fillId="0" borderId="95" xfId="0" applyFont="1" applyBorder="1" applyAlignment="1">
      <alignment vertical="center" shrinkToFit="1"/>
    </xf>
    <xf numFmtId="0" fontId="32" fillId="0" borderId="1" xfId="0" applyFont="1" applyBorder="1">
      <alignment vertical="center"/>
    </xf>
    <xf numFmtId="0" fontId="32" fillId="0" borderId="1" xfId="0" applyFont="1" applyBorder="1" applyAlignment="1">
      <alignment vertical="center" wrapText="1"/>
    </xf>
    <xf numFmtId="0" fontId="32" fillId="0" borderId="83" xfId="0" applyFont="1" applyBorder="1">
      <alignment vertical="center"/>
    </xf>
    <xf numFmtId="0" fontId="32" fillId="0" borderId="7" xfId="0" applyFont="1" applyBorder="1" applyAlignment="1">
      <alignment horizontal="left" vertical="center"/>
    </xf>
    <xf numFmtId="0" fontId="32" fillId="0" borderId="83" xfId="0" applyFont="1" applyBorder="1" applyAlignment="1">
      <alignment horizontal="left" vertical="center"/>
    </xf>
    <xf numFmtId="0" fontId="32" fillId="0" borderId="83" xfId="0" applyFont="1" applyBorder="1" applyAlignment="1">
      <alignment vertical="center" wrapText="1"/>
    </xf>
    <xf numFmtId="0" fontId="32" fillId="0" borderId="41" xfId="0" applyFont="1" applyBorder="1" applyAlignment="1">
      <alignment horizontal="left" vertical="center"/>
    </xf>
    <xf numFmtId="0" fontId="32" fillId="0" borderId="41" xfId="0" applyFont="1" applyBorder="1">
      <alignment vertical="center"/>
    </xf>
    <xf numFmtId="0" fontId="32" fillId="0" borderId="41" xfId="0" applyFont="1" applyBorder="1" applyAlignment="1">
      <alignment vertical="center" wrapText="1"/>
    </xf>
    <xf numFmtId="0" fontId="32" fillId="0" borderId="1" xfId="0" applyFont="1" applyBorder="1" applyAlignment="1">
      <alignment horizontal="left" vertical="center"/>
    </xf>
    <xf numFmtId="0" fontId="32" fillId="0" borderId="3" xfId="0" applyFont="1" applyBorder="1" applyAlignment="1">
      <alignment horizontal="left" vertical="center"/>
    </xf>
    <xf numFmtId="0" fontId="32" fillId="4" borderId="76" xfId="0" applyFont="1" applyFill="1" applyBorder="1" applyAlignment="1">
      <alignment horizontal="left" vertical="center"/>
    </xf>
    <xf numFmtId="0" fontId="32" fillId="4" borderId="76" xfId="0" applyFont="1" applyFill="1" applyBorder="1" applyAlignment="1">
      <alignment vertical="center" wrapText="1"/>
    </xf>
    <xf numFmtId="0" fontId="32" fillId="4" borderId="1" xfId="0" applyFont="1" applyFill="1" applyBorder="1">
      <alignment vertical="center"/>
    </xf>
    <xf numFmtId="0" fontId="32" fillId="0" borderId="76" xfId="0" applyFont="1" applyBorder="1" applyAlignment="1">
      <alignment horizontal="left" vertical="center"/>
    </xf>
    <xf numFmtId="0" fontId="32" fillId="0" borderId="1" xfId="0" applyFont="1" applyBorder="1" applyAlignment="1">
      <alignment vertical="center"/>
    </xf>
    <xf numFmtId="0" fontId="32" fillId="0" borderId="24" xfId="0" applyFont="1" applyBorder="1" applyAlignment="1">
      <alignment horizontal="center" vertical="center"/>
    </xf>
    <xf numFmtId="0" fontId="32" fillId="4" borderId="1" xfId="0" applyFont="1" applyFill="1" applyBorder="1" applyAlignment="1">
      <alignment vertical="center" shrinkToFi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Fill="1" applyBorder="1">
      <alignment vertical="center"/>
    </xf>
    <xf numFmtId="191" fontId="9" fillId="0" borderId="82" xfId="2" applyNumberFormat="1" applyFont="1" applyFill="1" applyBorder="1" applyAlignment="1">
      <alignment horizontal="right" vertical="center" shrinkToFit="1"/>
    </xf>
    <xf numFmtId="191" fontId="66" fillId="0" borderId="105" xfId="2" applyNumberFormat="1" applyFont="1" applyFill="1" applyBorder="1" applyAlignment="1">
      <alignment horizontal="left" vertical="center" shrinkToFit="1"/>
    </xf>
    <xf numFmtId="191" fontId="66" fillId="0" borderId="8" xfId="2" applyNumberFormat="1" applyFont="1" applyFill="1" applyBorder="1" applyAlignment="1">
      <alignment horizontal="left" vertical="center" shrinkToFit="1"/>
    </xf>
    <xf numFmtId="0" fontId="38" fillId="0" borderId="0" xfId="0" applyFont="1" applyFill="1" applyBorder="1">
      <alignment vertical="center"/>
    </xf>
    <xf numFmtId="58" fontId="12" fillId="13" borderId="0" xfId="0" applyNumberFormat="1" applyFont="1" applyFill="1" applyAlignment="1">
      <alignment horizontal="right" vertical="center"/>
    </xf>
    <xf numFmtId="0" fontId="41" fillId="13" borderId="1" xfId="12" applyFont="1" applyFill="1" applyBorder="1" applyAlignment="1">
      <alignment horizontal="center" vertical="center"/>
    </xf>
    <xf numFmtId="0" fontId="41" fillId="13" borderId="0" xfId="12" applyFont="1" applyFill="1" applyAlignment="1">
      <alignment vertical="center"/>
    </xf>
    <xf numFmtId="196" fontId="66" fillId="13" borderId="36" xfId="2" applyNumberFormat="1" applyFont="1" applyFill="1" applyBorder="1" applyAlignment="1">
      <alignment horizontal="right" vertical="center" shrinkToFit="1"/>
    </xf>
    <xf numFmtId="180" fontId="66" fillId="13" borderId="25" xfId="2" applyNumberFormat="1" applyFont="1" applyFill="1" applyBorder="1" applyAlignment="1">
      <alignment vertical="center" shrinkToFit="1"/>
    </xf>
    <xf numFmtId="0" fontId="17" fillId="13" borderId="0" xfId="5" applyFont="1" applyFill="1" applyAlignment="1">
      <alignment horizontal="left" vertical="center"/>
    </xf>
    <xf numFmtId="0" fontId="53" fillId="13" borderId="0" xfId="5" applyFont="1" applyFill="1" applyAlignment="1">
      <alignment horizontal="left" vertical="center"/>
    </xf>
    <xf numFmtId="198" fontId="66" fillId="7" borderId="9" xfId="2" applyNumberFormat="1" applyFont="1" applyFill="1" applyBorder="1" applyAlignment="1">
      <alignment vertical="center" shrinkToFit="1"/>
    </xf>
    <xf numFmtId="180" fontId="66" fillId="7" borderId="5" xfId="2" applyNumberFormat="1" applyFont="1" applyFill="1" applyBorder="1" applyAlignment="1">
      <alignment vertical="center" shrinkToFit="1"/>
    </xf>
    <xf numFmtId="0" fontId="41" fillId="13" borderId="0" xfId="12" applyFont="1" applyFill="1" applyAlignment="1">
      <alignment vertical="center"/>
    </xf>
    <xf numFmtId="0" fontId="63" fillId="13" borderId="2" xfId="0" applyNumberFormat="1" applyFont="1" applyFill="1" applyBorder="1" applyAlignment="1">
      <alignment horizontal="center" vertical="center" shrinkToFit="1"/>
    </xf>
    <xf numFmtId="0" fontId="32" fillId="0" borderId="2" xfId="0" applyNumberFormat="1" applyFont="1" applyFill="1" applyBorder="1" applyAlignment="1">
      <alignment horizontal="center" vertical="center" shrinkToFit="1"/>
    </xf>
    <xf numFmtId="0" fontId="32" fillId="0" borderId="5" xfId="0" applyNumberFormat="1" applyFont="1" applyFill="1" applyBorder="1" applyAlignment="1">
      <alignment horizontal="center" vertical="center" shrinkToFit="1"/>
    </xf>
    <xf numFmtId="0" fontId="4" fillId="13" borderId="1" xfId="11" applyFont="1" applyFill="1" applyBorder="1" applyAlignment="1">
      <alignment horizontal="left" vertical="center"/>
    </xf>
    <xf numFmtId="0" fontId="4" fillId="13" borderId="1" xfId="11" applyFont="1" applyFill="1" applyBorder="1" applyAlignment="1">
      <alignment horizontal="center" vertical="center" wrapText="1"/>
    </xf>
    <xf numFmtId="0" fontId="4" fillId="13" borderId="1" xfId="11" applyFont="1" applyFill="1" applyBorder="1" applyAlignment="1">
      <alignment horizontal="center" vertical="center"/>
    </xf>
    <xf numFmtId="0" fontId="4" fillId="13" borderId="1" xfId="11" applyFont="1" applyFill="1" applyBorder="1" applyAlignment="1">
      <alignment horizontal="left" vertical="center" wrapText="1"/>
    </xf>
    <xf numFmtId="0" fontId="4" fillId="13" borderId="1" xfId="11" applyFont="1" applyFill="1" applyBorder="1" applyAlignment="1">
      <alignment horizontal="right" vertical="center"/>
    </xf>
    <xf numFmtId="0" fontId="4" fillId="13" borderId="1" xfId="11" applyFont="1" applyFill="1" applyBorder="1" applyAlignment="1">
      <alignment horizontal="right" vertical="center" wrapText="1"/>
    </xf>
    <xf numFmtId="0" fontId="4" fillId="13" borderId="4" xfId="11" applyFont="1" applyFill="1" applyBorder="1" applyAlignment="1">
      <alignment horizontal="center" vertical="center" wrapText="1"/>
    </xf>
    <xf numFmtId="0" fontId="4" fillId="13" borderId="1" xfId="11" applyFont="1" applyFill="1" applyBorder="1" applyAlignment="1">
      <alignment horizontal="left" vertical="top"/>
    </xf>
    <xf numFmtId="0" fontId="5" fillId="0" borderId="0" xfId="0" applyFont="1">
      <alignment vertical="center"/>
    </xf>
    <xf numFmtId="0" fontId="41" fillId="13" borderId="0" xfId="12" applyFont="1" applyFill="1" applyAlignment="1">
      <alignment vertical="center" wrapText="1"/>
    </xf>
    <xf numFmtId="0" fontId="41" fillId="13" borderId="0" xfId="12" applyFont="1" applyFill="1" applyAlignment="1">
      <alignment vertical="center"/>
    </xf>
    <xf numFmtId="0" fontId="32" fillId="13" borderId="5" xfId="0" applyNumberFormat="1" applyFont="1" applyFill="1" applyBorder="1" applyAlignment="1">
      <alignment horizontal="right" vertical="center" shrinkToFit="1"/>
    </xf>
    <xf numFmtId="0" fontId="4" fillId="0" borderId="0" xfId="0" applyFont="1" applyFill="1" applyBorder="1" applyAlignment="1">
      <alignment horizontal="center" vertical="top" wrapText="1"/>
    </xf>
    <xf numFmtId="0" fontId="79" fillId="0" borderId="76" xfId="0" applyFont="1" applyFill="1" applyBorder="1" applyAlignment="1">
      <alignment horizontal="center" vertical="center"/>
    </xf>
    <xf numFmtId="0" fontId="81" fillId="0" borderId="76" xfId="0" applyFont="1" applyFill="1" applyBorder="1" applyAlignment="1">
      <alignment vertical="center"/>
    </xf>
    <xf numFmtId="0" fontId="82" fillId="0" borderId="76" xfId="0" applyFont="1" applyFill="1" applyBorder="1" applyAlignment="1">
      <alignment horizontal="center" vertical="center"/>
    </xf>
    <xf numFmtId="0" fontId="83" fillId="0" borderId="76" xfId="0" applyFont="1" applyFill="1" applyBorder="1" applyAlignment="1">
      <alignment horizontal="left" vertical="center" indent="1" shrinkToFit="1"/>
    </xf>
    <xf numFmtId="0" fontId="79" fillId="0" borderId="76" xfId="0" applyNumberFormat="1" applyFont="1" applyFill="1" applyBorder="1" applyAlignment="1">
      <alignment horizontal="left" vertical="center" wrapText="1"/>
    </xf>
    <xf numFmtId="0" fontId="79" fillId="0" borderId="76" xfId="0" applyNumberFormat="1" applyFont="1" applyFill="1" applyBorder="1" applyAlignment="1">
      <alignment horizontal="left" vertical="center"/>
    </xf>
    <xf numFmtId="0" fontId="80" fillId="0" borderId="76" xfId="0" applyFont="1" applyFill="1" applyBorder="1" applyAlignment="1">
      <alignment horizontal="center" vertical="center"/>
    </xf>
    <xf numFmtId="181" fontId="26" fillId="0" borderId="0" xfId="0" applyNumberFormat="1" applyFont="1" applyFill="1" applyBorder="1" applyAlignment="1">
      <alignment horizontal="left" vertical="center" wrapText="1"/>
    </xf>
    <xf numFmtId="0" fontId="4" fillId="0" borderId="9" xfId="0" applyFont="1" applyFill="1" applyBorder="1">
      <alignment vertical="center"/>
    </xf>
    <xf numFmtId="0" fontId="4" fillId="0" borderId="82"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13" xfId="0" applyFont="1" applyFill="1" applyBorder="1">
      <alignment vertical="center"/>
    </xf>
    <xf numFmtId="0" fontId="32" fillId="13" borderId="5" xfId="0" applyNumberFormat="1" applyFont="1" applyFill="1" applyBorder="1" applyAlignment="1">
      <alignment horizontal="right" vertical="center" shrinkToFit="1"/>
    </xf>
    <xf numFmtId="0" fontId="5" fillId="0" borderId="0" xfId="0" applyFont="1">
      <alignment vertical="center"/>
    </xf>
    <xf numFmtId="0" fontId="45" fillId="0" borderId="5" xfId="5" applyFont="1" applyBorder="1" applyAlignment="1">
      <alignment horizontal="center" vertical="center" wrapText="1"/>
    </xf>
    <xf numFmtId="0" fontId="57" fillId="0" borderId="3" xfId="5" applyFont="1" applyBorder="1" applyAlignment="1">
      <alignment vertical="center" wrapText="1"/>
    </xf>
    <xf numFmtId="0" fontId="70" fillId="0" borderId="11" xfId="0" applyFont="1" applyBorder="1" applyAlignment="1">
      <alignment horizontal="left" vertical="center" indent="1"/>
    </xf>
    <xf numFmtId="0" fontId="70" fillId="0" borderId="0" xfId="0" applyFont="1" applyBorder="1" applyAlignment="1">
      <alignment horizontal="left" vertical="center" indent="1"/>
    </xf>
    <xf numFmtId="0" fontId="70" fillId="0" borderId="8" xfId="0" applyFont="1" applyBorder="1" applyAlignment="1">
      <alignment horizontal="left" vertical="center" indent="1"/>
    </xf>
    <xf numFmtId="0" fontId="75" fillId="0" borderId="11" xfId="0" applyFont="1" applyBorder="1" applyAlignment="1">
      <alignment horizontal="left" vertical="center" indent="2"/>
    </xf>
    <xf numFmtId="0" fontId="75" fillId="0" borderId="0" xfId="0" applyFont="1" applyBorder="1" applyAlignment="1">
      <alignment horizontal="left" vertical="center" indent="2"/>
    </xf>
    <xf numFmtId="0" fontId="75" fillId="0" borderId="8" xfId="0" applyFont="1" applyBorder="1" applyAlignment="1">
      <alignment horizontal="left" vertical="center" indent="2"/>
    </xf>
    <xf numFmtId="0" fontId="70" fillId="0" borderId="11" xfId="0" applyFont="1" applyBorder="1">
      <alignment vertical="center"/>
    </xf>
    <xf numFmtId="0" fontId="70" fillId="0" borderId="0" xfId="0" applyFont="1" applyBorder="1">
      <alignment vertical="center"/>
    </xf>
    <xf numFmtId="0" fontId="70" fillId="0" borderId="8" xfId="0" applyFont="1" applyBorder="1">
      <alignment vertical="center"/>
    </xf>
    <xf numFmtId="0" fontId="71" fillId="9" borderId="81" xfId="5" applyFont="1" applyFill="1" applyBorder="1" applyAlignment="1">
      <alignment horizontal="center" vertical="center"/>
    </xf>
    <xf numFmtId="0" fontId="0" fillId="0" borderId="0" xfId="0">
      <alignment vertical="center"/>
    </xf>
    <xf numFmtId="0" fontId="5" fillId="0" borderId="0" xfId="0" applyFont="1" applyFill="1" applyBorder="1">
      <alignment vertical="center"/>
    </xf>
    <xf numFmtId="0" fontId="5" fillId="0" borderId="0" xfId="0" applyFont="1">
      <alignment vertical="center"/>
    </xf>
    <xf numFmtId="0" fontId="7" fillId="12" borderId="0" xfId="0" applyFont="1" applyFill="1">
      <alignment vertical="center"/>
    </xf>
    <xf numFmtId="0" fontId="5" fillId="12" borderId="0" xfId="0" applyFont="1" applyFill="1">
      <alignment vertical="center"/>
    </xf>
    <xf numFmtId="0" fontId="5" fillId="0" borderId="84" xfId="0" applyFont="1" applyBorder="1">
      <alignment vertical="center"/>
    </xf>
    <xf numFmtId="0" fontId="5" fillId="0" borderId="61" xfId="0" applyFont="1" applyBorder="1">
      <alignment vertical="center"/>
    </xf>
    <xf numFmtId="0" fontId="5" fillId="13" borderId="32" xfId="0" applyFont="1" applyFill="1" applyBorder="1">
      <alignment vertical="center"/>
    </xf>
    <xf numFmtId="0" fontId="25" fillId="0" borderId="33" xfId="0" applyFont="1" applyBorder="1">
      <alignment vertical="center"/>
    </xf>
    <xf numFmtId="0" fontId="5" fillId="0" borderId="85" xfId="0" applyFont="1" applyBorder="1">
      <alignment vertical="center"/>
    </xf>
    <xf numFmtId="0" fontId="5" fillId="0" borderId="115" xfId="0" applyFont="1" applyBorder="1">
      <alignment vertical="center"/>
    </xf>
    <xf numFmtId="0" fontId="5" fillId="13" borderId="115" xfId="0" applyFont="1" applyFill="1" applyBorder="1">
      <alignment vertical="center"/>
    </xf>
    <xf numFmtId="0" fontId="25" fillId="0" borderId="26" xfId="0" applyFont="1" applyBorder="1">
      <alignment vertical="center"/>
    </xf>
    <xf numFmtId="0" fontId="5" fillId="13" borderId="12" xfId="0" applyFont="1" applyFill="1" applyBorder="1" applyAlignment="1">
      <alignment vertical="center"/>
    </xf>
    <xf numFmtId="0" fontId="5" fillId="3" borderId="26" xfId="0" applyFont="1" applyFill="1" applyBorder="1" applyAlignment="1">
      <alignment vertical="center"/>
    </xf>
    <xf numFmtId="0" fontId="5" fillId="0" borderId="26" xfId="0" applyFont="1" applyBorder="1" applyAlignment="1">
      <alignment vertical="center"/>
    </xf>
    <xf numFmtId="0" fontId="5" fillId="0" borderId="86" xfId="0" applyFont="1" applyBorder="1">
      <alignment vertical="center"/>
    </xf>
    <xf numFmtId="0" fontId="5" fillId="0" borderId="87" xfId="0" applyFont="1" applyBorder="1">
      <alignment vertical="center"/>
    </xf>
    <xf numFmtId="0" fontId="5" fillId="0" borderId="0" xfId="0" applyFont="1" applyBorder="1">
      <alignment vertical="center"/>
    </xf>
    <xf numFmtId="0" fontId="7" fillId="12" borderId="0" xfId="0" applyFont="1" applyFill="1" applyBorder="1">
      <alignment vertical="center"/>
    </xf>
    <xf numFmtId="0" fontId="5" fillId="12" borderId="0" xfId="0" applyFont="1" applyFill="1" applyBorder="1">
      <alignment vertical="center"/>
    </xf>
    <xf numFmtId="0" fontId="5" fillId="0" borderId="0" xfId="0" applyFont="1" applyBorder="1" applyAlignment="1">
      <alignment vertical="center"/>
    </xf>
    <xf numFmtId="0" fontId="5" fillId="0" borderId="0" xfId="0" applyFont="1" applyAlignment="1">
      <alignment vertical="center"/>
    </xf>
    <xf numFmtId="0" fontId="5" fillId="12" borderId="0" xfId="0" applyFont="1" applyFill="1" applyAlignment="1">
      <alignment vertical="center"/>
    </xf>
    <xf numFmtId="0" fontId="4" fillId="2" borderId="114" xfId="0" applyFont="1" applyFill="1" applyBorder="1" applyAlignment="1">
      <alignment horizontal="center" vertical="center"/>
    </xf>
    <xf numFmtId="0" fontId="19" fillId="0" borderId="114" xfId="0" applyFont="1" applyBorder="1">
      <alignment vertical="center"/>
    </xf>
    <xf numFmtId="0" fontId="19" fillId="0" borderId="114" xfId="0" applyFont="1" applyBorder="1" applyAlignment="1">
      <alignment vertical="center" shrinkToFit="1"/>
    </xf>
    <xf numFmtId="0" fontId="19" fillId="0" borderId="114" xfId="0" applyFont="1" applyBorder="1" applyAlignment="1">
      <alignment vertical="center" wrapText="1"/>
    </xf>
    <xf numFmtId="0" fontId="19" fillId="0" borderId="119" xfId="0" applyFont="1" applyBorder="1">
      <alignment vertical="center"/>
    </xf>
    <xf numFmtId="0" fontId="5" fillId="0" borderId="8" xfId="0" applyFont="1" applyBorder="1" applyAlignment="1">
      <alignment horizontal="left" vertical="center"/>
    </xf>
    <xf numFmtId="0" fontId="19" fillId="0" borderId="7" xfId="0" applyFont="1" applyBorder="1" applyAlignment="1">
      <alignment horizontal="left" vertical="center"/>
    </xf>
    <xf numFmtId="0" fontId="19" fillId="0" borderId="119" xfId="0" applyFont="1" applyBorder="1" applyAlignment="1">
      <alignment horizontal="left" vertical="center"/>
    </xf>
    <xf numFmtId="0" fontId="19" fillId="0" borderId="119" xfId="0" applyFont="1" applyBorder="1" applyAlignment="1">
      <alignment vertical="center" shrinkToFit="1"/>
    </xf>
    <xf numFmtId="0" fontId="19" fillId="0" borderId="41" xfId="0" applyFont="1" applyBorder="1" applyAlignment="1">
      <alignment horizontal="left" vertical="center"/>
    </xf>
    <xf numFmtId="0" fontId="19" fillId="0" borderId="41" xfId="0" applyFont="1" applyBorder="1">
      <alignment vertical="center"/>
    </xf>
    <xf numFmtId="0" fontId="19" fillId="0" borderId="41" xfId="0" applyFont="1" applyBorder="1" applyAlignment="1">
      <alignment vertical="center" wrapText="1"/>
    </xf>
    <xf numFmtId="0" fontId="19" fillId="0" borderId="114" xfId="0" applyFont="1" applyBorder="1" applyAlignment="1">
      <alignment horizontal="left" vertical="center"/>
    </xf>
    <xf numFmtId="0" fontId="19" fillId="0" borderId="3" xfId="0" applyFont="1" applyBorder="1" applyAlignment="1">
      <alignment horizontal="left" vertical="center"/>
    </xf>
    <xf numFmtId="0" fontId="19" fillId="4" borderId="114" xfId="0" applyFont="1" applyFill="1" applyBorder="1" applyAlignment="1">
      <alignment horizontal="left" vertical="center"/>
    </xf>
    <xf numFmtId="0" fontId="19" fillId="4" borderId="114" xfId="0" applyFont="1" applyFill="1" applyBorder="1" applyAlignment="1">
      <alignment vertical="center" wrapText="1"/>
    </xf>
    <xf numFmtId="0" fontId="19" fillId="4" borderId="114" xfId="0" applyFont="1" applyFill="1" applyBorder="1">
      <alignment vertical="center"/>
    </xf>
    <xf numFmtId="0" fontId="63" fillId="0" borderId="114" xfId="0" applyFont="1" applyBorder="1" applyAlignment="1">
      <alignment vertical="center" wrapText="1"/>
    </xf>
    <xf numFmtId="0" fontId="19" fillId="0" borderId="114" xfId="0" applyFont="1" applyBorder="1" applyAlignment="1">
      <alignment horizontal="left" vertical="center" shrinkToFit="1"/>
    </xf>
    <xf numFmtId="0" fontId="64" fillId="0" borderId="114" xfId="0" applyFont="1" applyBorder="1">
      <alignment vertical="center"/>
    </xf>
    <xf numFmtId="0" fontId="5" fillId="2" borderId="114" xfId="0" applyFont="1" applyFill="1" applyBorder="1" applyAlignment="1">
      <alignment horizontal="center" vertical="center"/>
    </xf>
    <xf numFmtId="0" fontId="19" fillId="0" borderId="24" xfId="0" applyFont="1" applyBorder="1" applyAlignment="1">
      <alignment horizontal="center" vertical="center"/>
    </xf>
    <xf numFmtId="0" fontId="0" fillId="0" borderId="0" xfId="0">
      <alignment vertical="center"/>
    </xf>
    <xf numFmtId="0" fontId="12" fillId="0" borderId="0" xfId="0" applyFont="1" applyFill="1">
      <alignment vertical="center"/>
    </xf>
    <xf numFmtId="0" fontId="19" fillId="0" borderId="120" xfId="0" applyFont="1" applyBorder="1">
      <alignment vertical="center"/>
    </xf>
    <xf numFmtId="0" fontId="19" fillId="0" borderId="3" xfId="0" applyFont="1" applyBorder="1" applyAlignment="1">
      <alignment horizontal="left" vertical="center"/>
    </xf>
    <xf numFmtId="0" fontId="19" fillId="0" borderId="120" xfId="0" applyFont="1" applyBorder="1" applyAlignment="1">
      <alignment horizontal="left" vertical="center" shrinkToFit="1"/>
    </xf>
    <xf numFmtId="0" fontId="78" fillId="0" borderId="120" xfId="0" applyFont="1" applyBorder="1">
      <alignment vertical="center"/>
    </xf>
    <xf numFmtId="0" fontId="0" fillId="0" borderId="0" xfId="0">
      <alignment vertical="center"/>
    </xf>
    <xf numFmtId="0" fontId="41" fillId="0" borderId="0" xfId="12" applyFont="1" applyFill="1" applyAlignment="1">
      <alignment vertical="center"/>
    </xf>
    <xf numFmtId="0" fontId="12" fillId="0" borderId="0" xfId="0" applyFont="1" applyFill="1" applyBorder="1" applyAlignment="1">
      <alignment vertical="center"/>
    </xf>
    <xf numFmtId="0" fontId="12" fillId="0" borderId="0" xfId="0" applyFont="1" applyFill="1">
      <alignment vertical="center"/>
    </xf>
    <xf numFmtId="0" fontId="12" fillId="0" borderId="0" xfId="0" applyFont="1" applyFill="1" applyBorder="1" applyAlignment="1">
      <alignment horizontal="right" vertical="center"/>
    </xf>
    <xf numFmtId="0" fontId="41"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41" fillId="0" borderId="0" xfId="0" applyFont="1" applyFill="1" applyAlignment="1">
      <alignment horizontal="right" vertical="center" wrapText="1"/>
    </xf>
    <xf numFmtId="0" fontId="108" fillId="0" borderId="0" xfId="0" applyFont="1" applyFill="1" applyAlignment="1">
      <alignment horizontal="right" vertical="top" wrapText="1"/>
    </xf>
    <xf numFmtId="0" fontId="0" fillId="0" borderId="0" xfId="0">
      <alignment vertical="center"/>
    </xf>
    <xf numFmtId="0" fontId="12" fillId="0" borderId="0" xfId="0" applyFont="1" applyFill="1" applyBorder="1" applyAlignment="1">
      <alignment horizontal="left" vertical="center"/>
    </xf>
    <xf numFmtId="0" fontId="41" fillId="0" borderId="0" xfId="12" applyFont="1" applyFill="1" applyAlignment="1">
      <alignment horizontal="right" vertical="center"/>
    </xf>
    <xf numFmtId="0" fontId="0" fillId="0" borderId="0" xfId="0">
      <alignment vertical="center"/>
    </xf>
    <xf numFmtId="0" fontId="5" fillId="0" borderId="0" xfId="0" applyFont="1" applyFill="1">
      <alignment vertical="center"/>
    </xf>
    <xf numFmtId="0" fontId="41" fillId="0" borderId="0" xfId="12" applyFont="1" applyFill="1" applyAlignment="1">
      <alignment vertical="center"/>
    </xf>
    <xf numFmtId="0" fontId="7"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horizontal="right" vertical="center"/>
    </xf>
    <xf numFmtId="0" fontId="5" fillId="0" borderId="0" xfId="0" applyFont="1" applyFill="1" applyAlignment="1">
      <alignment vertical="center"/>
    </xf>
    <xf numFmtId="0" fontId="25" fillId="0" borderId="0" xfId="0" applyFont="1" applyFill="1" applyAlignment="1">
      <alignment vertical="center"/>
    </xf>
    <xf numFmtId="0" fontId="5" fillId="0" borderId="0" xfId="0" applyFont="1" applyFill="1">
      <alignment vertical="center"/>
    </xf>
    <xf numFmtId="0" fontId="4" fillId="0" borderId="0" xfId="0" applyFont="1" applyFill="1">
      <alignment vertical="center"/>
    </xf>
    <xf numFmtId="0" fontId="5" fillId="0" borderId="0" xfId="0" applyFont="1" applyFill="1" applyAlignment="1">
      <alignment vertical="center" wrapText="1"/>
    </xf>
    <xf numFmtId="0" fontId="25" fillId="0" borderId="0" xfId="0" applyFont="1" applyFill="1" applyAlignment="1"/>
    <xf numFmtId="0" fontId="0" fillId="0" borderId="0" xfId="0">
      <alignmen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4" fillId="0" borderId="0" xfId="0" applyFont="1" applyFill="1" applyAlignment="1">
      <alignment vertical="center" wrapText="1"/>
    </xf>
    <xf numFmtId="0" fontId="7" fillId="0" borderId="0" xfId="0" applyFont="1" applyFill="1" applyAlignment="1">
      <alignment horizontal="left" vertical="center" indent="1"/>
    </xf>
    <xf numFmtId="0" fontId="5" fillId="0" borderId="0" xfId="0" applyFont="1" applyFill="1">
      <alignment vertical="center"/>
    </xf>
    <xf numFmtId="0" fontId="4" fillId="2" borderId="124" xfId="0" applyFont="1" applyFill="1" applyBorder="1" applyAlignment="1">
      <alignment vertical="center"/>
    </xf>
    <xf numFmtId="0" fontId="4" fillId="2" borderId="122" xfId="0" applyFont="1" applyFill="1" applyBorder="1" applyAlignment="1">
      <alignment vertical="center"/>
    </xf>
    <xf numFmtId="0" fontId="5" fillId="0" borderId="0" xfId="0" applyFont="1" applyFill="1" applyBorder="1">
      <alignment vertical="center"/>
    </xf>
    <xf numFmtId="0" fontId="4" fillId="0" borderId="0" xfId="0" applyFont="1" applyFill="1">
      <alignment vertical="center"/>
    </xf>
    <xf numFmtId="0" fontId="34"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lignment vertical="center"/>
    </xf>
    <xf numFmtId="0" fontId="7" fillId="0" borderId="0" xfId="0" applyFont="1" applyFill="1" applyAlignment="1">
      <alignment horizontal="right" vertical="center"/>
    </xf>
    <xf numFmtId="0" fontId="69" fillId="0" borderId="0" xfId="14" applyFont="1" applyFill="1" applyAlignment="1">
      <alignment vertical="center"/>
    </xf>
    <xf numFmtId="0" fontId="69" fillId="0" borderId="0" xfId="14" applyFont="1" applyFill="1"/>
    <xf numFmtId="0" fontId="7" fillId="0" borderId="0" xfId="0" applyFont="1" applyFill="1" applyBorder="1" applyAlignment="1">
      <alignment horizontal="left" indent="1"/>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5" fillId="13" borderId="121" xfId="0"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0" xfId="0" applyFont="1" applyFill="1" applyBorder="1">
      <alignment vertical="center"/>
    </xf>
    <xf numFmtId="0" fontId="25" fillId="0" borderId="0" xfId="0" applyFont="1" applyFill="1" applyBorder="1">
      <alignment vertical="center"/>
    </xf>
    <xf numFmtId="0" fontId="5" fillId="0" borderId="0" xfId="0" applyFont="1" applyFill="1" applyBorder="1" applyAlignment="1">
      <alignment horizontal="left" vertical="center" indent="1"/>
    </xf>
    <xf numFmtId="0" fontId="5" fillId="0" borderId="12" xfId="0" applyFont="1" applyFill="1" applyBorder="1" applyAlignment="1">
      <alignment vertical="center"/>
    </xf>
    <xf numFmtId="0" fontId="4" fillId="2" borderId="121" xfId="0" applyFont="1" applyFill="1" applyBorder="1" applyAlignment="1">
      <alignment horizontal="center" vertical="center" wrapText="1"/>
    </xf>
    <xf numFmtId="0" fontId="4" fillId="0" borderId="8" xfId="0" applyFont="1" applyFill="1" applyBorder="1" applyAlignment="1">
      <alignment vertical="center"/>
    </xf>
    <xf numFmtId="191" fontId="9" fillId="0" borderId="128" xfId="2" applyNumberFormat="1" applyFont="1" applyFill="1" applyBorder="1" applyAlignment="1">
      <alignment horizontal="right" vertical="center" shrinkToFit="1"/>
    </xf>
    <xf numFmtId="191" fontId="9" fillId="0" borderId="13" xfId="2" applyNumberFormat="1" applyFont="1" applyFill="1" applyBorder="1" applyAlignment="1">
      <alignment horizontal="right" vertical="center" shrinkToFit="1"/>
    </xf>
    <xf numFmtId="191" fontId="9" fillId="0" borderId="8" xfId="2" applyNumberFormat="1" applyFont="1" applyFill="1" applyBorder="1" applyAlignment="1">
      <alignment horizontal="right" vertical="center" shrinkToFit="1"/>
    </xf>
    <xf numFmtId="0" fontId="25" fillId="0" borderId="0" xfId="0" applyFont="1" applyFill="1" applyAlignment="1">
      <alignment horizontal="left" vertical="center" wrapText="1"/>
    </xf>
    <xf numFmtId="180" fontId="9" fillId="0" borderId="0" xfId="2" applyNumberFormat="1" applyFont="1" applyFill="1" applyBorder="1" applyAlignment="1">
      <alignment horizontal="right" vertical="center" wrapText="1"/>
    </xf>
    <xf numFmtId="0" fontId="4" fillId="0" borderId="0" xfId="0" applyFont="1" applyFill="1" applyBorder="1" applyAlignment="1">
      <alignment vertical="center" wrapText="1"/>
    </xf>
    <xf numFmtId="181" fontId="9" fillId="0" borderId="0" xfId="0" applyNumberFormat="1" applyFont="1" applyFill="1" applyBorder="1" applyAlignment="1">
      <alignment vertical="center" wrapText="1" shrinkToFit="1"/>
    </xf>
    <xf numFmtId="0" fontId="25" fillId="0" borderId="0" xfId="0" applyFont="1" applyFill="1" applyBorder="1" applyAlignment="1">
      <alignment vertical="top" wrapText="1"/>
    </xf>
    <xf numFmtId="0" fontId="4" fillId="0" borderId="0" xfId="0" applyFont="1" applyFill="1" applyBorder="1" applyAlignment="1">
      <alignment vertical="top" wrapText="1"/>
    </xf>
    <xf numFmtId="191" fontId="9" fillId="0" borderId="128" xfId="2" applyNumberFormat="1" applyFont="1" applyFill="1" applyBorder="1" applyAlignment="1">
      <alignment horizontal="center" vertical="center" shrinkToFit="1"/>
    </xf>
    <xf numFmtId="191" fontId="9" fillId="0" borderId="13" xfId="2" applyNumberFormat="1" applyFont="1" applyFill="1" applyBorder="1" applyAlignment="1">
      <alignment horizontal="center" vertical="center" shrinkToFit="1"/>
    </xf>
    <xf numFmtId="0" fontId="25" fillId="0" borderId="0" xfId="0" applyFont="1" applyFill="1" applyBorder="1" applyAlignment="1">
      <alignment vertical="center" wrapText="1"/>
    </xf>
    <xf numFmtId="0" fontId="4" fillId="0" borderId="129" xfId="0" applyFont="1" applyFill="1" applyBorder="1">
      <alignment vertical="center"/>
    </xf>
    <xf numFmtId="0" fontId="25" fillId="0" borderId="0" xfId="0" applyFont="1" applyFill="1">
      <alignment vertical="center"/>
    </xf>
    <xf numFmtId="191" fontId="9" fillId="0" borderId="8" xfId="2" applyNumberFormat="1" applyFont="1" applyFill="1" applyBorder="1" applyAlignment="1">
      <alignment horizontal="center" vertical="center" shrinkToFit="1"/>
    </xf>
    <xf numFmtId="182" fontId="9" fillId="0" borderId="0" xfId="2" applyNumberFormat="1" applyFont="1" applyFill="1" applyBorder="1" applyAlignment="1">
      <alignment horizontal="right" vertical="center" wrapText="1" shrinkToFit="1"/>
    </xf>
    <xf numFmtId="181" fontId="9" fillId="0" borderId="129" xfId="0" applyNumberFormat="1" applyFont="1" applyFill="1" applyBorder="1" applyAlignment="1">
      <alignment vertical="center" wrapText="1" shrinkToFit="1"/>
    </xf>
    <xf numFmtId="191" fontId="66" fillId="0" borderId="128" xfId="2" applyNumberFormat="1" applyFont="1" applyFill="1" applyBorder="1" applyAlignment="1">
      <alignment horizontal="right" vertical="center" shrinkToFit="1"/>
    </xf>
    <xf numFmtId="191" fontId="66" fillId="0" borderId="13" xfId="2" applyNumberFormat="1" applyFont="1" applyFill="1" applyBorder="1" applyAlignment="1">
      <alignment horizontal="right" vertical="center" shrinkToFit="1"/>
    </xf>
    <xf numFmtId="191" fontId="66" fillId="0"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0" fontId="4" fillId="0" borderId="5" xfId="0" applyFont="1" applyFill="1" applyBorder="1">
      <alignment vertical="center"/>
    </xf>
    <xf numFmtId="0" fontId="4" fillId="0" borderId="12" xfId="0" applyFont="1" applyFill="1" applyBorder="1" applyAlignment="1">
      <alignment vertical="center"/>
    </xf>
    <xf numFmtId="0" fontId="4" fillId="0" borderId="69" xfId="0" applyFont="1" applyFill="1" applyBorder="1">
      <alignment vertical="center"/>
    </xf>
    <xf numFmtId="0" fontId="4"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4" fillId="0" borderId="16" xfId="0" applyFont="1" applyFill="1" applyBorder="1" applyAlignment="1">
      <alignment horizontal="left" vertical="center"/>
    </xf>
    <xf numFmtId="180" fontId="9" fillId="0" borderId="17" xfId="2" applyNumberFormat="1" applyFont="1" applyFill="1" applyBorder="1" applyAlignment="1">
      <alignment horizontal="right" vertical="center" wrapText="1"/>
    </xf>
    <xf numFmtId="0" fontId="4" fillId="0" borderId="17" xfId="0" applyFont="1" applyFill="1" applyBorder="1" applyAlignment="1">
      <alignment horizontal="center" vertical="center" wrapText="1"/>
    </xf>
    <xf numFmtId="181" fontId="9" fillId="0" borderId="17" xfId="0" applyNumberFormat="1" applyFont="1" applyFill="1" applyBorder="1" applyAlignment="1">
      <alignment vertical="center" wrapText="1" shrinkToFit="1"/>
    </xf>
    <xf numFmtId="0" fontId="4"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183" fontId="9" fillId="0" borderId="0" xfId="0" applyNumberFormat="1" applyFont="1" applyFill="1" applyBorder="1" applyAlignment="1">
      <alignment horizontal="center" vertical="center"/>
    </xf>
    <xf numFmtId="0" fontId="10" fillId="0" borderId="20" xfId="0"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183" fontId="9" fillId="0" borderId="122" xfId="0" applyNumberFormat="1" applyFont="1" applyFill="1" applyBorder="1" applyAlignment="1">
      <alignment horizontal="center" vertical="center"/>
    </xf>
    <xf numFmtId="0" fontId="4" fillId="0" borderId="19" xfId="0" applyFont="1" applyFill="1" applyBorder="1" applyAlignment="1">
      <alignment vertical="center"/>
    </xf>
    <xf numFmtId="0" fontId="4" fillId="13" borderId="121" xfId="0" applyFont="1" applyFill="1" applyBorder="1" applyAlignment="1">
      <alignment horizontal="center" vertical="center"/>
    </xf>
    <xf numFmtId="183" fontId="9" fillId="0" borderId="129" xfId="0" applyNumberFormat="1" applyFont="1" applyFill="1" applyBorder="1" applyAlignment="1">
      <alignment horizontal="center" vertical="center"/>
    </xf>
    <xf numFmtId="0" fontId="5" fillId="0" borderId="20" xfId="0" applyFont="1" applyFill="1" applyBorder="1">
      <alignment vertical="center"/>
    </xf>
    <xf numFmtId="0" fontId="10" fillId="0" borderId="19" xfId="0" applyFont="1" applyFill="1" applyBorder="1">
      <alignment vertical="center"/>
    </xf>
    <xf numFmtId="183" fontId="22" fillId="0" borderId="0" xfId="0" applyNumberFormat="1" applyFont="1" applyFill="1" applyBorder="1" applyAlignment="1">
      <alignment horizontal="center" vertical="center"/>
    </xf>
    <xf numFmtId="0" fontId="6" fillId="0" borderId="19" xfId="0" applyFont="1" applyFill="1" applyBorder="1" applyAlignment="1">
      <alignment vertical="center"/>
    </xf>
    <xf numFmtId="0" fontId="10" fillId="0" borderId="22" xfId="0" applyFont="1" applyFill="1" applyBorder="1" applyAlignment="1">
      <alignment vertical="center"/>
    </xf>
    <xf numFmtId="0" fontId="7" fillId="0" borderId="21" xfId="0" applyFont="1" applyFill="1" applyBorder="1" applyAlignment="1">
      <alignment vertical="center"/>
    </xf>
    <xf numFmtId="0" fontId="5" fillId="0" borderId="21" xfId="0" applyFont="1" applyFill="1" applyBorder="1">
      <alignment vertical="center"/>
    </xf>
    <xf numFmtId="0" fontId="10" fillId="0" borderId="21" xfId="0" applyFont="1" applyFill="1" applyBorder="1" applyAlignment="1">
      <alignment horizontal="right" vertical="center"/>
    </xf>
    <xf numFmtId="196" fontId="9" fillId="0" borderId="21" xfId="2" applyNumberFormat="1" applyFont="1" applyFill="1" applyBorder="1" applyAlignment="1">
      <alignment horizontal="right" vertical="center" wrapText="1"/>
    </xf>
    <xf numFmtId="0" fontId="5" fillId="0" borderId="23" xfId="0" applyFont="1" applyFill="1" applyBorder="1">
      <alignment vertical="center"/>
    </xf>
    <xf numFmtId="0" fontId="7" fillId="0" borderId="0" xfId="0" applyFont="1" applyFill="1" applyAlignment="1">
      <alignment horizontal="left" indent="1"/>
    </xf>
    <xf numFmtId="0" fontId="5" fillId="0" borderId="0" xfId="0" applyFont="1" applyFill="1" applyAlignment="1"/>
    <xf numFmtId="0" fontId="4" fillId="2" borderId="125" xfId="0" applyFont="1" applyFill="1" applyBorder="1" applyAlignment="1">
      <alignment horizontal="center" vertical="center" shrinkToFit="1"/>
    </xf>
    <xf numFmtId="0" fontId="4" fillId="2" borderId="121" xfId="0" applyFont="1" applyFill="1" applyBorder="1" applyAlignment="1">
      <alignment horizontal="center" vertical="center" shrinkToFit="1"/>
    </xf>
    <xf numFmtId="0" fontId="4" fillId="2" borderId="121" xfId="0" applyFont="1" applyFill="1" applyBorder="1" applyAlignment="1">
      <alignment horizontal="center" vertical="center"/>
    </xf>
    <xf numFmtId="0" fontId="19" fillId="2" borderId="121" xfId="0" applyFont="1" applyFill="1" applyBorder="1" applyAlignment="1">
      <alignment horizontal="center" vertical="center" textRotation="255" shrinkToFit="1"/>
    </xf>
    <xf numFmtId="0" fontId="4" fillId="0" borderId="0" xfId="0" applyFont="1" applyFill="1" applyAlignment="1"/>
    <xf numFmtId="0" fontId="25" fillId="0" borderId="0" xfId="0" applyFont="1" applyFill="1" applyBorder="1" applyAlignment="1">
      <alignment horizontal="left"/>
    </xf>
    <xf numFmtId="0" fontId="25" fillId="0" borderId="0" xfId="0" applyFont="1" applyFill="1" applyBorder="1" applyAlignment="1">
      <alignment horizontal="center"/>
    </xf>
    <xf numFmtId="0" fontId="6" fillId="0" borderId="0" xfId="0" applyFont="1" applyFill="1" applyBorder="1">
      <alignment vertical="center"/>
    </xf>
    <xf numFmtId="0" fontId="27" fillId="0" borderId="0" xfId="0" applyFont="1" applyFill="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quotePrefix="1" applyFont="1" applyFill="1" applyAlignment="1">
      <alignment horizontal="left" vertical="center"/>
    </xf>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5" fillId="0" borderId="0" xfId="0" applyFont="1" applyFill="1" applyAlignment="1">
      <alignment horizontal="left" vertical="center" indent="1"/>
    </xf>
    <xf numFmtId="0" fontId="4" fillId="0" borderId="0" xfId="0" applyFont="1" applyFill="1" applyAlignment="1">
      <alignment horizontal="left" vertical="center" indent="1"/>
    </xf>
    <xf numFmtId="0" fontId="4" fillId="8" borderId="122" xfId="0" applyFont="1" applyFill="1" applyBorder="1" applyAlignment="1">
      <alignment horizontal="center" vertical="center"/>
    </xf>
    <xf numFmtId="0" fontId="10" fillId="0" borderId="121" xfId="0" applyFont="1" applyFill="1" applyBorder="1" applyAlignment="1">
      <alignment vertical="center" wrapText="1"/>
    </xf>
    <xf numFmtId="0" fontId="4" fillId="0" borderId="121" xfId="0" applyFont="1" applyFill="1" applyBorder="1" applyAlignment="1">
      <alignment vertical="center"/>
    </xf>
    <xf numFmtId="0" fontId="4" fillId="8" borderId="121" xfId="0" applyFont="1" applyFill="1" applyBorder="1" applyAlignment="1">
      <alignment vertical="center"/>
    </xf>
    <xf numFmtId="0" fontId="25" fillId="0" borderId="27" xfId="0" applyFont="1" applyFill="1" applyBorder="1" applyAlignment="1">
      <alignment vertical="center"/>
    </xf>
    <xf numFmtId="0" fontId="25" fillId="0" borderId="32" xfId="0" applyFont="1" applyFill="1" applyBorder="1" applyAlignment="1">
      <alignment vertical="center" wrapText="1"/>
    </xf>
    <xf numFmtId="0" fontId="25" fillId="0" borderId="33" xfId="0" applyFont="1" applyFill="1" applyBorder="1" applyAlignment="1">
      <alignment vertical="center" wrapText="1"/>
    </xf>
    <xf numFmtId="0" fontId="25" fillId="0" borderId="0" xfId="0" applyFont="1" applyFill="1" applyBorder="1" applyAlignment="1">
      <alignment wrapText="1"/>
    </xf>
    <xf numFmtId="0" fontId="4" fillId="0" borderId="0" xfId="15" applyFont="1" applyFill="1" applyBorder="1" applyAlignment="1">
      <alignment vertical="top" shrinkToFit="1"/>
    </xf>
    <xf numFmtId="0" fontId="6" fillId="13" borderId="12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26" fillId="0" borderId="0" xfId="0" applyFont="1" applyFill="1" applyBorder="1" applyAlignment="1">
      <alignment horizontal="center" vertical="center"/>
    </xf>
    <xf numFmtId="0" fontId="4" fillId="0" borderId="0" xfId="0" applyFont="1" applyFill="1" applyAlignment="1">
      <alignment vertical="top"/>
    </xf>
    <xf numFmtId="0" fontId="6" fillId="0" borderId="26" xfId="0" applyFont="1" applyFill="1" applyBorder="1" applyAlignment="1">
      <alignment vertical="center" wrapText="1"/>
    </xf>
    <xf numFmtId="0" fontId="4" fillId="0" borderId="29" xfId="0" applyFont="1" applyFill="1" applyBorder="1" applyAlignment="1">
      <alignment vertical="top"/>
    </xf>
    <xf numFmtId="0" fontId="26" fillId="0" borderId="30" xfId="0" applyFont="1" applyFill="1" applyBorder="1" applyAlignment="1">
      <alignment vertical="top" wrapText="1"/>
    </xf>
    <xf numFmtId="0" fontId="26" fillId="0" borderId="31" xfId="0" applyFont="1" applyFill="1" applyBorder="1" applyAlignment="1">
      <alignment vertical="top" wrapText="1"/>
    </xf>
    <xf numFmtId="0" fontId="4" fillId="0" borderId="0" xfId="0" applyFont="1" applyFill="1" applyBorder="1" applyAlignment="1">
      <alignment vertical="top"/>
    </xf>
    <xf numFmtId="0" fontId="25" fillId="0" borderId="11" xfId="0" applyFont="1" applyFill="1" applyBorder="1" applyAlignment="1">
      <alignment horizontal="left" vertical="center"/>
    </xf>
    <xf numFmtId="0" fontId="25" fillId="0" borderId="8" xfId="0" applyFont="1" applyFill="1" applyBorder="1" applyAlignment="1">
      <alignment horizontal="left" vertical="center"/>
    </xf>
    <xf numFmtId="0" fontId="49" fillId="0" borderId="0" xfId="0" applyFont="1" applyFill="1" applyAlignment="1"/>
    <xf numFmtId="0" fontId="49" fillId="0" borderId="0" xfId="0" applyFont="1" applyFill="1" applyBorder="1" applyAlignment="1"/>
    <xf numFmtId="0" fontId="25" fillId="0" borderId="0" xfId="0" applyFont="1" applyFill="1" applyAlignment="1">
      <alignment vertical="top" wrapText="1"/>
    </xf>
    <xf numFmtId="0" fontId="4" fillId="13" borderId="13" xfId="0" applyFont="1" applyFill="1" applyBorder="1" applyAlignment="1">
      <alignment horizontal="center" vertical="center" shrinkToFit="1"/>
    </xf>
    <xf numFmtId="0" fontId="4" fillId="13" borderId="125" xfId="0" applyFont="1" applyFill="1" applyBorder="1" applyAlignment="1">
      <alignment horizontal="center" vertical="center" shrinkToFit="1"/>
    </xf>
    <xf numFmtId="0" fontId="4" fillId="8" borderId="125" xfId="0" applyFont="1" applyFill="1" applyBorder="1">
      <alignment vertical="center"/>
    </xf>
    <xf numFmtId="0" fontId="59" fillId="0" borderId="0" xfId="0" applyFont="1" applyFill="1" applyBorder="1" applyAlignment="1">
      <alignment horizontal="left" vertical="center"/>
    </xf>
    <xf numFmtId="0" fontId="19" fillId="13" borderId="121" xfId="0" applyFont="1" applyFill="1" applyBorder="1" applyAlignment="1">
      <alignment horizontal="center" vertical="center"/>
    </xf>
    <xf numFmtId="0" fontId="19" fillId="0" borderId="0" xfId="0" applyFont="1" applyFill="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6" fillId="0" borderId="0" xfId="0" applyFont="1" applyFill="1" applyAlignment="1">
      <alignment vertical="center" wrapText="1"/>
    </xf>
    <xf numFmtId="0" fontId="49" fillId="0" borderId="0" xfId="0" applyFont="1" applyFill="1">
      <alignment vertical="center"/>
    </xf>
    <xf numFmtId="0" fontId="49" fillId="0" borderId="0" xfId="0" applyFont="1" applyFill="1" applyBorder="1" applyAlignment="1">
      <alignment vertical="top" wrapText="1"/>
    </xf>
    <xf numFmtId="0" fontId="4" fillId="0" borderId="0" xfId="0" applyFont="1">
      <alignment vertical="center"/>
    </xf>
    <xf numFmtId="0" fontId="4" fillId="0" borderId="12" xfId="0" applyFont="1" applyFill="1" applyBorder="1" applyAlignment="1">
      <alignment horizontal="center" vertical="center" shrinkToFit="1"/>
    </xf>
    <xf numFmtId="0" fontId="9" fillId="13" borderId="12" xfId="0" applyFont="1" applyFill="1" applyBorder="1" applyAlignment="1">
      <alignment horizontal="center" vertical="center"/>
    </xf>
    <xf numFmtId="0" fontId="4" fillId="13" borderId="125" xfId="0" applyFont="1" applyFill="1" applyBorder="1" applyAlignment="1">
      <alignment horizontal="center" vertical="center"/>
    </xf>
    <xf numFmtId="0" fontId="4" fillId="13" borderId="3" xfId="0" applyFont="1" applyFill="1" applyBorder="1" applyAlignment="1">
      <alignment horizontal="center" vertical="center"/>
    </xf>
    <xf numFmtId="0" fontId="4" fillId="13" borderId="13" xfId="0" applyFont="1" applyFill="1" applyBorder="1" applyAlignment="1">
      <alignment horizontal="center" vertical="center"/>
    </xf>
    <xf numFmtId="0" fontId="51" fillId="13" borderId="121" xfId="0" applyFont="1" applyFill="1" applyBorder="1" applyAlignment="1">
      <alignment horizontal="center" vertical="center"/>
    </xf>
    <xf numFmtId="0" fontId="105" fillId="0" borderId="0" xfId="0" applyFont="1" applyFill="1" applyAlignment="1">
      <alignment horizontal="left" vertical="center"/>
    </xf>
    <xf numFmtId="0" fontId="4" fillId="0" borderId="121" xfId="0" applyFont="1" applyFill="1" applyBorder="1" applyAlignment="1">
      <alignment horizontal="center" vertical="center"/>
    </xf>
    <xf numFmtId="0" fontId="4" fillId="0" borderId="124" xfId="0" applyFont="1" applyFill="1" applyBorder="1" applyAlignment="1">
      <alignment horizontal="center" vertical="center"/>
    </xf>
    <xf numFmtId="0" fontId="0" fillId="0" borderId="0" xfId="0">
      <alignment vertical="center"/>
    </xf>
    <xf numFmtId="0" fontId="88" fillId="0" borderId="0" xfId="16" applyFont="1" applyFill="1" applyBorder="1" applyAlignment="1" applyProtection="1">
      <alignment horizontal="center" vertical="center"/>
      <protection locked="0"/>
    </xf>
    <xf numFmtId="0" fontId="92" fillId="0" borderId="0" xfId="16" applyFont="1" applyFill="1" applyBorder="1" applyAlignment="1" applyProtection="1">
      <alignment horizontal="center" vertical="center"/>
      <protection locked="0"/>
    </xf>
    <xf numFmtId="0" fontId="0" fillId="0" borderId="0" xfId="0">
      <alignment vertical="center"/>
    </xf>
    <xf numFmtId="0" fontId="86" fillId="0" borderId="0" xfId="0" applyFont="1" applyBorder="1" applyAlignment="1">
      <alignment horizontal="center" vertical="center"/>
    </xf>
    <xf numFmtId="0" fontId="86" fillId="3" borderId="0" xfId="0" applyFont="1" applyFill="1" applyBorder="1" applyAlignment="1">
      <alignment horizontal="center" vertical="center"/>
    </xf>
    <xf numFmtId="0" fontId="77" fillId="3" borderId="0" xfId="0" applyFont="1" applyFill="1" applyAlignment="1">
      <alignment horizontal="center" vertical="center"/>
    </xf>
    <xf numFmtId="0" fontId="89" fillId="3" borderId="0" xfId="0" applyFont="1" applyFill="1">
      <alignment vertical="center"/>
    </xf>
    <xf numFmtId="0" fontId="48" fillId="3" borderId="0" xfId="0" applyFont="1" applyFill="1">
      <alignment vertical="center"/>
    </xf>
    <xf numFmtId="0" fontId="88" fillId="0" borderId="0" xfId="16" applyFont="1" applyFill="1" applyBorder="1" applyAlignment="1" applyProtection="1">
      <alignment horizontal="center" vertical="center"/>
      <protection locked="0"/>
    </xf>
    <xf numFmtId="0" fontId="76" fillId="3" borderId="5" xfId="0" applyFont="1" applyFill="1" applyBorder="1" applyAlignment="1">
      <alignment wrapText="1"/>
    </xf>
    <xf numFmtId="0" fontId="76" fillId="3" borderId="5" xfId="0" applyFont="1" applyFill="1" applyBorder="1" applyAlignment="1">
      <alignment vertical="center" wrapText="1"/>
    </xf>
    <xf numFmtId="0" fontId="8" fillId="0" borderId="12" xfId="0" applyFont="1" applyFill="1" applyBorder="1" applyAlignment="1">
      <alignment horizontal="left" vertical="center" wrapText="1"/>
    </xf>
    <xf numFmtId="0" fontId="8" fillId="14" borderId="130" xfId="0" applyFont="1" applyFill="1" applyBorder="1" applyAlignment="1">
      <alignment horizontal="center" vertical="center" wrapText="1"/>
    </xf>
    <xf numFmtId="0" fontId="8" fillId="15" borderId="130" xfId="0" applyFont="1" applyFill="1" applyBorder="1" applyAlignment="1">
      <alignment horizontal="center" vertical="center" wrapText="1"/>
    </xf>
    <xf numFmtId="0" fontId="0" fillId="0" borderId="0" xfId="0">
      <alignment vertical="center"/>
    </xf>
    <xf numFmtId="0" fontId="48" fillId="3" borderId="0" xfId="0" applyFont="1" applyFill="1">
      <alignment vertical="center"/>
    </xf>
    <xf numFmtId="0" fontId="95" fillId="3" borderId="0" xfId="16" applyFont="1" applyFill="1" applyBorder="1" applyAlignment="1" applyProtection="1">
      <alignment vertical="center"/>
      <protection locked="0"/>
    </xf>
    <xf numFmtId="0" fontId="45" fillId="3" borderId="0" xfId="16" applyFont="1" applyFill="1" applyBorder="1" applyAlignment="1" applyProtection="1">
      <alignment vertical="center"/>
      <protection locked="0"/>
    </xf>
    <xf numFmtId="192" fontId="45" fillId="3" borderId="0" xfId="16" applyNumberFormat="1" applyFont="1" applyFill="1" applyBorder="1" applyAlignment="1" applyProtection="1">
      <alignment vertical="center"/>
      <protection locked="0"/>
    </xf>
    <xf numFmtId="0" fontId="50" fillId="3" borderId="0" xfId="16" applyFont="1" applyFill="1" applyBorder="1" applyAlignment="1" applyProtection="1">
      <alignment vertical="center"/>
      <protection locked="0"/>
    </xf>
    <xf numFmtId="0" fontId="48" fillId="0" borderId="0" xfId="16" applyFont="1" applyFill="1" applyAlignment="1" applyProtection="1">
      <alignment vertical="center"/>
      <protection locked="0"/>
    </xf>
    <xf numFmtId="0" fontId="48" fillId="3" borderId="0" xfId="16" applyFont="1" applyFill="1" applyAlignment="1" applyProtection="1">
      <alignment vertical="center"/>
      <protection locked="0"/>
    </xf>
    <xf numFmtId="0" fontId="54" fillId="3" borderId="0" xfId="16" applyFont="1" applyFill="1" applyAlignment="1" applyProtection="1">
      <alignment vertical="center"/>
      <protection locked="0"/>
    </xf>
    <xf numFmtId="0" fontId="96" fillId="3" borderId="0" xfId="0" applyFont="1" applyFill="1" applyBorder="1" applyAlignment="1">
      <alignment horizontal="left" vertical="center" wrapText="1"/>
    </xf>
    <xf numFmtId="0" fontId="97" fillId="3" borderId="0" xfId="0" applyFont="1" applyFill="1" applyBorder="1" applyAlignment="1">
      <alignment vertical="center" wrapText="1"/>
    </xf>
    <xf numFmtId="0" fontId="98" fillId="0" borderId="0" xfId="16" applyFont="1" applyFill="1" applyAlignment="1" applyProtection="1">
      <alignment vertical="center"/>
      <protection locked="0"/>
    </xf>
    <xf numFmtId="0" fontId="98" fillId="3" borderId="0" xfId="16" applyFont="1" applyFill="1" applyAlignment="1" applyProtection="1">
      <alignment vertical="center"/>
      <protection locked="0"/>
    </xf>
    <xf numFmtId="0" fontId="99" fillId="3" borderId="0" xfId="0" applyFont="1" applyFill="1" applyBorder="1" applyAlignment="1">
      <alignment horizontal="left" vertical="center" wrapText="1"/>
    </xf>
    <xf numFmtId="0" fontId="97" fillId="3" borderId="0" xfId="0" applyFont="1" applyFill="1" applyAlignment="1">
      <alignment vertical="center" wrapText="1"/>
    </xf>
    <xf numFmtId="0" fontId="50" fillId="3" borderId="0" xfId="16" applyFont="1" applyFill="1" applyBorder="1" applyAlignment="1" applyProtection="1">
      <alignment horizontal="center" vertical="center"/>
      <protection locked="0"/>
    </xf>
    <xf numFmtId="0" fontId="100" fillId="0" borderId="0" xfId="0" applyFont="1" applyAlignment="1">
      <alignment vertical="center"/>
    </xf>
    <xf numFmtId="0" fontId="100" fillId="3" borderId="0" xfId="0" applyFont="1" applyFill="1" applyAlignment="1">
      <alignment vertical="center"/>
    </xf>
    <xf numFmtId="0" fontId="97" fillId="3" borderId="0" xfId="0" applyFont="1" applyFill="1" applyAlignment="1">
      <alignment horizontal="left" vertical="center"/>
    </xf>
    <xf numFmtId="0" fontId="71" fillId="3" borderId="0" xfId="0" applyFont="1" applyFill="1">
      <alignment vertical="center"/>
    </xf>
    <xf numFmtId="0" fontId="5" fillId="0" borderId="85" xfId="0" applyFont="1" applyBorder="1" applyAlignment="1">
      <alignment horizontal="left" vertical="center" shrinkToFit="1"/>
    </xf>
    <xf numFmtId="0" fontId="5" fillId="0" borderId="115" xfId="0" applyFont="1" applyBorder="1" applyAlignment="1">
      <alignment horizontal="left" vertical="center" shrinkToFit="1"/>
    </xf>
    <xf numFmtId="0" fontId="5" fillId="13" borderId="12" xfId="0" applyFont="1" applyFill="1" applyBorder="1" applyAlignment="1">
      <alignment vertical="center"/>
    </xf>
    <xf numFmtId="0" fontId="5" fillId="13" borderId="47" xfId="0" applyFont="1" applyFill="1" applyBorder="1" applyAlignment="1">
      <alignment vertical="center"/>
    </xf>
    <xf numFmtId="0" fontId="5" fillId="13" borderId="115" xfId="0" applyFont="1" applyFill="1" applyBorder="1" applyAlignment="1">
      <alignment vertical="center"/>
    </xf>
    <xf numFmtId="0" fontId="5" fillId="13" borderId="116" xfId="0" applyFont="1" applyFill="1" applyBorder="1" applyAlignment="1">
      <alignment vertical="center"/>
    </xf>
    <xf numFmtId="0" fontId="0" fillId="0" borderId="47" xfId="0" applyBorder="1" applyAlignment="1">
      <alignment vertical="center"/>
    </xf>
    <xf numFmtId="0" fontId="5" fillId="0" borderId="0" xfId="0" applyFont="1">
      <alignment vertical="center"/>
    </xf>
    <xf numFmtId="0" fontId="5" fillId="13" borderId="30" xfId="0" applyFont="1" applyFill="1" applyBorder="1" applyAlignment="1">
      <alignment vertical="center"/>
    </xf>
    <xf numFmtId="0" fontId="5" fillId="13" borderId="31" xfId="0" applyFont="1" applyFill="1" applyBorder="1" applyAlignment="1">
      <alignment vertical="center"/>
    </xf>
    <xf numFmtId="0" fontId="25" fillId="0" borderId="0" xfId="0" applyFont="1" applyBorder="1" applyAlignment="1">
      <alignment vertical="center" wrapText="1"/>
    </xf>
    <xf numFmtId="0" fontId="25" fillId="13" borderId="0" xfId="0" applyFont="1" applyFill="1" applyBorder="1" applyAlignment="1">
      <alignment vertical="center" wrapText="1"/>
    </xf>
    <xf numFmtId="0" fontId="25" fillId="7" borderId="0" xfId="0" applyFont="1" applyFill="1" applyBorder="1" applyAlignment="1">
      <alignment vertical="center" wrapText="1"/>
    </xf>
    <xf numFmtId="0" fontId="5" fillId="2" borderId="117" xfId="0" applyFont="1" applyFill="1" applyBorder="1" applyAlignment="1">
      <alignment horizontal="center" vertical="center"/>
    </xf>
    <xf numFmtId="0" fontId="5" fillId="2" borderId="11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18" xfId="0" applyFont="1" applyFill="1" applyBorder="1" applyAlignment="1">
      <alignment horizontal="center" vertical="center"/>
    </xf>
    <xf numFmtId="0" fontId="19" fillId="0" borderId="119" xfId="0" applyFont="1" applyBorder="1" applyAlignment="1">
      <alignment vertical="center" wrapText="1"/>
    </xf>
    <xf numFmtId="0" fontId="19" fillId="0" borderId="3" xfId="0" applyFont="1" applyBorder="1" applyAlignment="1">
      <alignment vertical="center" wrapText="1"/>
    </xf>
    <xf numFmtId="0" fontId="63" fillId="0" borderId="117" xfId="0" applyFont="1" applyBorder="1" applyAlignment="1">
      <alignment vertical="center" wrapText="1"/>
    </xf>
    <xf numFmtId="0" fontId="63" fillId="0" borderId="118" xfId="0" applyFont="1" applyBorder="1" applyAlignment="1">
      <alignment vertical="center" wrapText="1"/>
    </xf>
    <xf numFmtId="0" fontId="19" fillId="0" borderId="117" xfId="0" applyFont="1" applyBorder="1">
      <alignment vertical="center"/>
    </xf>
    <xf numFmtId="0" fontId="19" fillId="0" borderId="118" xfId="0" applyFont="1" applyBorder="1">
      <alignment vertical="center"/>
    </xf>
    <xf numFmtId="0" fontId="32" fillId="0" borderId="77" xfId="0" applyFont="1" applyBorder="1">
      <alignment vertical="center"/>
    </xf>
    <xf numFmtId="0" fontId="32" fillId="0" borderId="79" xfId="0" applyFont="1" applyBorder="1">
      <alignment vertical="center"/>
    </xf>
    <xf numFmtId="0" fontId="7" fillId="2" borderId="77" xfId="0" applyFont="1" applyFill="1" applyBorder="1" applyAlignment="1">
      <alignment horizontal="center" vertical="center"/>
    </xf>
    <xf numFmtId="0" fontId="7" fillId="2" borderId="79" xfId="0" applyFont="1" applyFill="1" applyBorder="1" applyAlignment="1">
      <alignment horizontal="center" vertical="center"/>
    </xf>
    <xf numFmtId="0" fontId="21" fillId="0" borderId="0" xfId="0" applyFont="1" applyBorder="1" applyAlignment="1">
      <alignment vertical="center" wrapText="1"/>
    </xf>
    <xf numFmtId="0" fontId="5" fillId="2" borderId="77" xfId="0" applyFont="1" applyFill="1" applyBorder="1" applyAlignment="1">
      <alignment horizontal="center" vertical="center"/>
    </xf>
    <xf numFmtId="0" fontId="5" fillId="2" borderId="79" xfId="0" applyFont="1" applyFill="1" applyBorder="1" applyAlignment="1">
      <alignment horizontal="center" vertical="center"/>
    </xf>
    <xf numFmtId="0" fontId="32" fillId="0" borderId="83" xfId="0" applyFont="1" applyBorder="1" applyAlignment="1">
      <alignment vertical="center" wrapText="1"/>
    </xf>
    <xf numFmtId="0" fontId="32" fillId="0" borderId="3" xfId="0" applyFont="1" applyBorder="1" applyAlignment="1">
      <alignment vertical="center" wrapText="1"/>
    </xf>
    <xf numFmtId="0" fontId="32" fillId="0" borderId="77" xfId="0" applyFont="1" applyBorder="1" applyAlignment="1">
      <alignment vertical="center" shrinkToFit="1"/>
    </xf>
    <xf numFmtId="0" fontId="32" fillId="0" borderId="79" xfId="0" applyFont="1" applyBorder="1" applyAlignment="1">
      <alignment vertical="center" shrinkToFit="1"/>
    </xf>
    <xf numFmtId="0" fontId="32" fillId="0" borderId="77" xfId="0" applyFont="1" applyBorder="1" applyAlignment="1">
      <alignment horizontal="left" vertical="center" shrinkToFit="1"/>
    </xf>
    <xf numFmtId="0" fontId="32" fillId="0" borderId="79" xfId="0" applyFont="1" applyBorder="1" applyAlignment="1">
      <alignment horizontal="left" vertical="center" shrinkToFit="1"/>
    </xf>
    <xf numFmtId="206" fontId="12" fillId="7" borderId="0" xfId="14" applyNumberFormat="1" applyFont="1" applyFill="1" applyAlignment="1">
      <alignment horizontal="right"/>
    </xf>
    <xf numFmtId="0" fontId="46" fillId="0" borderId="0" xfId="0" applyFont="1" applyFill="1" applyAlignment="1">
      <alignment horizontal="center" vertical="center"/>
    </xf>
    <xf numFmtId="0" fontId="46" fillId="0" borderId="0" xfId="0" applyFont="1" applyFill="1" applyAlignment="1">
      <alignment horizontal="justify" vertical="center"/>
    </xf>
    <xf numFmtId="0" fontId="41" fillId="0" borderId="0" xfId="0" applyFont="1" applyFill="1" applyAlignment="1">
      <alignment vertical="center" wrapText="1"/>
    </xf>
    <xf numFmtId="0" fontId="12" fillId="0" borderId="0" xfId="12" applyFont="1" applyFill="1" applyAlignment="1">
      <alignment horizontal="left" vertical="center" wrapText="1"/>
    </xf>
    <xf numFmtId="0" fontId="41" fillId="0" borderId="0" xfId="12" applyFont="1" applyFill="1" applyAlignment="1">
      <alignment horizontal="center" vertical="center"/>
    </xf>
    <xf numFmtId="185" fontId="41" fillId="7" borderId="0" xfId="12" applyNumberFormat="1" applyFont="1" applyFill="1" applyAlignment="1">
      <alignment horizontal="right" vertical="center"/>
    </xf>
    <xf numFmtId="0" fontId="12" fillId="13" borderId="0" xfId="12" applyFont="1" applyFill="1" applyAlignment="1">
      <alignment vertical="center" wrapText="1"/>
    </xf>
    <xf numFmtId="0" fontId="41" fillId="13" borderId="1" xfId="12" applyFont="1" applyFill="1" applyBorder="1" applyAlignment="1">
      <alignment horizontal="center" vertical="center"/>
    </xf>
    <xf numFmtId="0" fontId="52" fillId="0" borderId="1" xfId="12" applyFont="1" applyFill="1" applyBorder="1" applyAlignment="1">
      <alignment vertical="center" wrapText="1"/>
    </xf>
    <xf numFmtId="0" fontId="41" fillId="7" borderId="0" xfId="12" applyFont="1" applyFill="1" applyAlignment="1">
      <alignment horizontal="right" vertical="center"/>
    </xf>
    <xf numFmtId="0" fontId="41" fillId="13" borderId="0" xfId="12" applyFont="1" applyFill="1" applyAlignment="1">
      <alignment vertical="center" wrapText="1"/>
    </xf>
    <xf numFmtId="0" fontId="41" fillId="0" borderId="9" xfId="12" applyFont="1" applyFill="1" applyBorder="1" applyAlignment="1">
      <alignment vertical="center"/>
    </xf>
    <xf numFmtId="0" fontId="41" fillId="0" borderId="6" xfId="12" applyFont="1" applyFill="1" applyBorder="1" applyAlignment="1">
      <alignment vertical="center"/>
    </xf>
    <xf numFmtId="0" fontId="41" fillId="0" borderId="10" xfId="12" applyFont="1" applyFill="1" applyBorder="1" applyAlignment="1">
      <alignment vertical="center"/>
    </xf>
    <xf numFmtId="0" fontId="41" fillId="0" borderId="1" xfId="12" applyFont="1" applyFill="1" applyBorder="1" applyAlignment="1">
      <alignment vertical="center"/>
    </xf>
    <xf numFmtId="0" fontId="41" fillId="13" borderId="0" xfId="12" applyFont="1" applyFill="1" applyAlignment="1">
      <alignment vertical="center"/>
    </xf>
    <xf numFmtId="0" fontId="25" fillId="0" borderId="0" xfId="0" applyFont="1" applyFill="1" applyAlignment="1">
      <alignment vertical="center" wrapText="1"/>
    </xf>
    <xf numFmtId="176" fontId="4" fillId="0" borderId="9"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2" xfId="2" applyNumberFormat="1" applyFont="1" applyFill="1" applyBorder="1" applyAlignment="1">
      <alignment horizontal="center" vertical="center" shrinkToFit="1"/>
    </xf>
    <xf numFmtId="0" fontId="63" fillId="13" borderId="9" xfId="0" applyNumberFormat="1" applyFont="1" applyFill="1" applyBorder="1" applyAlignment="1">
      <alignment horizontal="center" vertical="center" shrinkToFit="1"/>
    </xf>
    <xf numFmtId="0" fontId="63" fillId="13" borderId="82"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181" fontId="66" fillId="0" borderId="35" xfId="0" applyNumberFormat="1" applyFont="1" applyFill="1" applyBorder="1" applyAlignment="1">
      <alignment horizontal="right" vertical="center" shrinkToFit="1"/>
    </xf>
    <xf numFmtId="181" fontId="66" fillId="0" borderId="34" xfId="0" applyNumberFormat="1" applyFont="1" applyFill="1" applyBorder="1" applyAlignment="1">
      <alignment horizontal="right" vertical="center" shrinkToFit="1"/>
    </xf>
    <xf numFmtId="0" fontId="19"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9" xfId="0" applyFont="1" applyFill="1" applyBorder="1" applyAlignment="1">
      <alignment vertical="center" wrapText="1"/>
    </xf>
    <xf numFmtId="0" fontId="19" fillId="2" borderId="5" xfId="0" applyFont="1" applyFill="1" applyBorder="1" applyAlignment="1">
      <alignment vertical="center" wrapText="1"/>
    </xf>
    <xf numFmtId="197" fontId="66" fillId="0" borderId="5" xfId="2" applyNumberFormat="1" applyFont="1" applyFill="1" applyBorder="1" applyAlignment="1">
      <alignment horizontal="right" vertical="center" shrinkToFit="1"/>
    </xf>
    <xf numFmtId="197" fontId="66" fillId="0" borderId="12" xfId="2" applyNumberFormat="1" applyFont="1" applyFill="1" applyBorder="1" applyAlignment="1">
      <alignment horizontal="right" vertical="center" shrinkToFit="1"/>
    </xf>
    <xf numFmtId="197" fontId="66" fillId="0" borderId="49" xfId="2" applyNumberFormat="1" applyFont="1" applyFill="1" applyBorder="1" applyAlignment="1">
      <alignment horizontal="right" vertical="center" shrinkToFit="1"/>
    </xf>
    <xf numFmtId="0" fontId="63" fillId="2" borderId="9" xfId="0" applyFont="1" applyFill="1" applyBorder="1" applyAlignment="1">
      <alignment horizontal="left" wrapText="1"/>
    </xf>
    <xf numFmtId="0" fontId="63" fillId="2" borderId="10" xfId="0" applyFont="1" applyFill="1" applyBorder="1" applyAlignment="1">
      <alignment horizontal="left" wrapText="1"/>
    </xf>
    <xf numFmtId="0" fontId="63" fillId="2" borderId="11" xfId="0" applyFont="1" applyFill="1" applyBorder="1" applyAlignment="1">
      <alignment horizontal="left" wrapText="1"/>
    </xf>
    <xf numFmtId="0" fontId="63" fillId="2" borderId="8" xfId="0" applyFont="1" applyFill="1" applyBorder="1" applyAlignment="1">
      <alignment horizontal="left" wrapText="1"/>
    </xf>
    <xf numFmtId="0" fontId="19" fillId="2" borderId="9" xfId="0" applyFont="1" applyFill="1" applyBorder="1" applyAlignment="1">
      <alignment vertical="center" wrapText="1" shrinkToFit="1"/>
    </xf>
    <xf numFmtId="0" fontId="19" fillId="2" borderId="10" xfId="0" applyFont="1" applyFill="1" applyBorder="1" applyAlignment="1">
      <alignment vertical="center" wrapText="1" shrinkToFit="1"/>
    </xf>
    <xf numFmtId="0" fontId="19" fillId="2" borderId="5" xfId="0" applyFont="1" applyFill="1" applyBorder="1" applyAlignment="1">
      <alignment vertical="center" wrapText="1" shrinkToFit="1"/>
    </xf>
    <xf numFmtId="0" fontId="19" fillId="2" borderId="13" xfId="0" applyFont="1" applyFill="1" applyBorder="1" applyAlignment="1">
      <alignment vertical="center" wrapText="1" shrinkToFit="1"/>
    </xf>
    <xf numFmtId="187" fontId="32" fillId="13" borderId="9" xfId="0" applyNumberFormat="1" applyFont="1" applyFill="1" applyBorder="1" applyAlignment="1">
      <alignment horizontal="center" vertical="center" shrinkToFit="1"/>
    </xf>
    <xf numFmtId="187" fontId="32" fillId="13" borderId="10" xfId="0" applyNumberFormat="1"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196" fontId="66" fillId="13" borderId="12" xfId="2" applyNumberFormat="1" applyFont="1" applyFill="1" applyBorder="1" applyAlignment="1">
      <alignment horizontal="right" vertical="center" shrinkToFit="1"/>
    </xf>
    <xf numFmtId="196" fontId="66" fillId="13" borderId="13" xfId="2" applyNumberFormat="1" applyFont="1" applyFill="1" applyBorder="1" applyAlignment="1">
      <alignment horizontal="right" vertical="center" shrinkToFit="1"/>
    </xf>
    <xf numFmtId="180" fontId="66" fillId="0" borderId="50" xfId="2" applyNumberFormat="1" applyFont="1" applyFill="1" applyBorder="1" applyAlignment="1">
      <alignment horizontal="center" vertical="center" shrinkToFit="1"/>
    </xf>
    <xf numFmtId="180" fontId="66" fillId="0" borderId="51" xfId="2" applyNumberFormat="1" applyFont="1" applyFill="1" applyBorder="1" applyAlignment="1">
      <alignment horizontal="center" vertical="center" shrinkToFit="1"/>
    </xf>
    <xf numFmtId="180" fontId="66" fillId="0" borderId="52" xfId="2" applyNumberFormat="1" applyFont="1" applyFill="1" applyBorder="1" applyAlignment="1">
      <alignment horizontal="center" vertical="center" shrinkToFit="1"/>
    </xf>
    <xf numFmtId="180" fontId="66" fillId="0" borderId="53" xfId="2" applyNumberFormat="1" applyFont="1" applyFill="1" applyBorder="1" applyAlignment="1">
      <alignment horizontal="center" vertical="center" shrinkToFit="1"/>
    </xf>
    <xf numFmtId="198" fontId="66" fillId="0" borderId="9" xfId="2" applyNumberFormat="1" applyFont="1" applyFill="1" applyBorder="1" applyAlignment="1">
      <alignment horizontal="right" vertical="center" shrinkToFit="1"/>
    </xf>
    <xf numFmtId="198" fontId="66" fillId="0" borderId="6" xfId="2" applyNumberFormat="1" applyFont="1" applyFill="1" applyBorder="1" applyAlignment="1">
      <alignment horizontal="right" vertical="center" shrinkToFit="1"/>
    </xf>
    <xf numFmtId="198" fontId="66" fillId="0" borderId="54" xfId="2" applyNumberFormat="1" applyFont="1" applyFill="1" applyBorder="1" applyAlignment="1">
      <alignment horizontal="right" vertical="center" shrinkToFit="1"/>
    </xf>
    <xf numFmtId="198" fontId="66" fillId="13" borderId="9" xfId="2" applyNumberFormat="1" applyFont="1" applyFill="1" applyBorder="1" applyAlignment="1">
      <alignment horizontal="right" vertical="center" shrinkToFit="1"/>
    </xf>
    <xf numFmtId="198" fontId="66" fillId="13" borderId="10" xfId="2" applyNumberFormat="1" applyFont="1" applyFill="1" applyBorder="1" applyAlignment="1">
      <alignment horizontal="right" vertical="center" shrinkToFit="1"/>
    </xf>
    <xf numFmtId="198" fontId="66" fillId="0" borderId="10" xfId="2" applyNumberFormat="1" applyFont="1" applyFill="1" applyBorder="1" applyAlignment="1">
      <alignment horizontal="right" vertical="center" shrinkToFit="1"/>
    </xf>
    <xf numFmtId="197" fontId="66" fillId="0" borderId="48" xfId="2" applyNumberFormat="1" applyFont="1" applyFill="1" applyBorder="1" applyAlignment="1">
      <alignment horizontal="right" vertical="center" shrinkToFit="1"/>
    </xf>
    <xf numFmtId="197" fontId="66" fillId="0" borderId="25" xfId="2" applyNumberFormat="1" applyFont="1" applyFill="1" applyBorder="1" applyAlignment="1">
      <alignment horizontal="right" vertical="center" shrinkToFit="1"/>
    </xf>
    <xf numFmtId="196" fontId="66" fillId="0" borderId="12" xfId="2" applyNumberFormat="1" applyFont="1" applyFill="1" applyBorder="1" applyAlignment="1">
      <alignment horizontal="right" vertical="center" shrinkToFit="1"/>
    </xf>
    <xf numFmtId="196" fontId="66" fillId="0" borderId="13" xfId="2" applyNumberFormat="1" applyFont="1" applyFill="1" applyBorder="1" applyAlignment="1">
      <alignment horizontal="right" vertical="center" shrinkToFit="1"/>
    </xf>
    <xf numFmtId="180" fontId="66" fillId="0" borderId="7" xfId="2" applyNumberFormat="1" applyFont="1" applyFill="1" applyBorder="1" applyAlignment="1">
      <alignment horizontal="right" vertical="center" shrinkToFit="1"/>
    </xf>
    <xf numFmtId="180" fontId="66" fillId="0" borderId="3" xfId="2" applyNumberFormat="1" applyFont="1" applyFill="1" applyBorder="1" applyAlignment="1">
      <alignment horizontal="right" vertical="center" shrinkToFit="1"/>
    </xf>
    <xf numFmtId="209" fontId="66" fillId="13" borderId="13" xfId="2" applyNumberFormat="1" applyFont="1" applyFill="1" applyBorder="1" applyAlignment="1">
      <alignment horizontal="right" vertical="center" shrinkToFit="1"/>
    </xf>
    <xf numFmtId="209" fontId="66" fillId="13" borderId="3" xfId="2" applyNumberFormat="1" applyFont="1" applyFill="1" applyBorder="1" applyAlignment="1">
      <alignment horizontal="right" vertical="center" shrinkToFit="1"/>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200" fontId="9" fillId="13" borderId="2" xfId="2" applyNumberFormat="1" applyFont="1" applyFill="1" applyBorder="1" applyAlignment="1">
      <alignment horizontal="right" vertical="center" wrapText="1"/>
    </xf>
    <xf numFmtId="188" fontId="66" fillId="13" borderId="5" xfId="2" applyNumberFormat="1" applyFont="1" applyFill="1" applyBorder="1" applyAlignment="1">
      <alignment horizontal="right" vertical="center" shrinkToFit="1"/>
    </xf>
    <xf numFmtId="188" fontId="66" fillId="13" borderId="13" xfId="2" applyNumberFormat="1" applyFont="1" applyFill="1" applyBorder="1" applyAlignment="1">
      <alignment horizontal="right" vertical="center" shrinkToFit="1"/>
    </xf>
    <xf numFmtId="58" fontId="7" fillId="7" borderId="0" xfId="0" applyNumberFormat="1" applyFont="1" applyFill="1" applyBorder="1" applyAlignment="1">
      <alignment horizontal="right" vertical="center"/>
    </xf>
    <xf numFmtId="0" fontId="7" fillId="7" borderId="0" xfId="0" applyFont="1" applyFill="1" applyBorder="1" applyAlignment="1">
      <alignment horizontal="righ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7" borderId="71" xfId="0" applyFont="1" applyFill="1" applyBorder="1" applyAlignment="1">
      <alignment horizontal="center" vertical="center"/>
    </xf>
    <xf numFmtId="0" fontId="7" fillId="7" borderId="67" xfId="0" applyFont="1" applyFill="1" applyBorder="1" applyAlignment="1">
      <alignment horizontal="center" vertical="center"/>
    </xf>
    <xf numFmtId="0" fontId="7" fillId="7" borderId="70" xfId="0" applyFont="1" applyFill="1" applyBorder="1" applyAlignment="1">
      <alignment horizontal="center" vertical="center"/>
    </xf>
    <xf numFmtId="0" fontId="4" fillId="13" borderId="71" xfId="0" applyNumberFormat="1" applyFont="1" applyFill="1" applyBorder="1" applyAlignment="1">
      <alignment horizontal="center" vertical="center"/>
    </xf>
    <xf numFmtId="0" fontId="4" fillId="13" borderId="67" xfId="0" applyNumberFormat="1" applyFont="1" applyFill="1" applyBorder="1" applyAlignment="1">
      <alignment horizontal="center" vertical="center"/>
    </xf>
    <xf numFmtId="0" fontId="4" fillId="13" borderId="70" xfId="0" applyNumberFormat="1" applyFont="1" applyFill="1" applyBorder="1" applyAlignment="1">
      <alignment horizontal="center" vertical="center"/>
    </xf>
    <xf numFmtId="0" fontId="4" fillId="13" borderId="71" xfId="0" applyFont="1" applyFill="1" applyBorder="1" applyAlignment="1">
      <alignment horizontal="center" vertical="center"/>
    </xf>
    <xf numFmtId="0" fontId="4" fillId="13" borderId="67" xfId="0" applyFont="1" applyFill="1" applyBorder="1" applyAlignment="1">
      <alignment horizontal="center" vertical="center"/>
    </xf>
    <xf numFmtId="0" fontId="4" fillId="13" borderId="7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63" fillId="2" borderId="36" xfId="0" applyFont="1" applyFill="1" applyBorder="1" applyAlignment="1">
      <alignment horizontal="center" vertical="center" wrapText="1"/>
    </xf>
    <xf numFmtId="0" fontId="63" fillId="2" borderId="25" xfId="0" applyFont="1" applyFill="1" applyBorder="1" applyAlignment="1">
      <alignment horizontal="center" vertical="center" wrapText="1"/>
    </xf>
    <xf numFmtId="0" fontId="63" fillId="2" borderId="37" xfId="0" applyFont="1" applyFill="1" applyBorder="1" applyAlignment="1">
      <alignment horizontal="center" vertical="center" wrapText="1"/>
    </xf>
    <xf numFmtId="0" fontId="63" fillId="2" borderId="34" xfId="0" applyFont="1" applyFill="1" applyBorder="1" applyAlignment="1">
      <alignment horizontal="center" vertical="center" wrapText="1"/>
    </xf>
    <xf numFmtId="0" fontId="7" fillId="0" borderId="0" xfId="0" applyFont="1" applyFill="1" applyBorder="1" applyAlignment="1">
      <alignment horizontal="left" vertical="center"/>
    </xf>
    <xf numFmtId="187" fontId="32" fillId="0" borderId="5" xfId="0" applyNumberFormat="1" applyFont="1" applyFill="1" applyBorder="1" applyAlignment="1">
      <alignment horizontal="center" vertical="center" shrinkToFit="1"/>
    </xf>
    <xf numFmtId="187" fontId="32" fillId="0" borderId="13" xfId="0" applyNumberFormat="1" applyFont="1" applyFill="1" applyBorder="1" applyAlignment="1">
      <alignment horizontal="center" vertical="center" shrinkToFit="1"/>
    </xf>
    <xf numFmtId="0" fontId="32" fillId="0" borderId="5" xfId="0" applyNumberFormat="1" applyFont="1" applyFill="1" applyBorder="1" applyAlignment="1">
      <alignment horizontal="center" vertical="center" shrinkToFit="1"/>
    </xf>
    <xf numFmtId="0" fontId="32" fillId="0" borderId="13" xfId="0" applyNumberFormat="1" applyFont="1" applyFill="1" applyBorder="1" applyAlignment="1">
      <alignment horizontal="center" vertical="center" shrinkToFit="1"/>
    </xf>
    <xf numFmtId="0" fontId="32" fillId="13" borderId="5" xfId="0" applyNumberFormat="1" applyFont="1" applyFill="1" applyBorder="1" applyAlignment="1">
      <alignment horizontal="right" vertical="center" shrinkToFit="1"/>
    </xf>
    <xf numFmtId="0" fontId="32" fillId="13" borderId="13" xfId="0" applyNumberFormat="1" applyFont="1" applyFill="1" applyBorder="1" applyAlignment="1">
      <alignment horizontal="right" vertical="center" shrinkToFit="1"/>
    </xf>
    <xf numFmtId="187" fontId="32" fillId="13" borderId="5" xfId="0" applyNumberFormat="1" applyFont="1" applyFill="1" applyBorder="1" applyAlignment="1">
      <alignment horizontal="center" vertical="center" shrinkToFit="1"/>
    </xf>
    <xf numFmtId="187" fontId="32" fillId="13" borderId="13" xfId="0" applyNumberFormat="1" applyFont="1" applyFill="1" applyBorder="1" applyAlignment="1">
      <alignment horizontal="center" vertical="center" shrinkToFi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180" fontId="66" fillId="7" borderId="5" xfId="2" applyNumberFormat="1" applyFont="1" applyFill="1" applyBorder="1" applyAlignment="1">
      <alignment horizontal="right" vertical="center" shrinkToFit="1"/>
    </xf>
    <xf numFmtId="180" fontId="66" fillId="7" borderId="13" xfId="2" applyNumberFormat="1" applyFont="1" applyFill="1" applyBorder="1" applyAlignment="1">
      <alignment horizontal="right" vertical="center" shrinkToFit="1"/>
    </xf>
    <xf numFmtId="187" fontId="63" fillId="13" borderId="9" xfId="0" applyNumberFormat="1" applyFont="1" applyFill="1" applyBorder="1" applyAlignment="1">
      <alignment horizontal="center" vertical="center" shrinkToFit="1"/>
    </xf>
    <xf numFmtId="187" fontId="63" fillId="13" borderId="82" xfId="0" applyNumberFormat="1" applyFont="1" applyFill="1" applyBorder="1" applyAlignment="1">
      <alignment horizontal="center" vertical="center" shrinkToFit="1"/>
    </xf>
    <xf numFmtId="0" fontId="25" fillId="0" borderId="0" xfId="0" applyFont="1" applyFill="1" applyBorder="1" applyAlignment="1">
      <alignment vertical="center" wrapText="1"/>
    </xf>
    <xf numFmtId="0" fontId="48" fillId="2" borderId="15" xfId="0" applyFont="1" applyFill="1" applyBorder="1" applyAlignment="1">
      <alignment horizontal="center" vertical="center" shrinkToFit="1"/>
    </xf>
    <xf numFmtId="0" fontId="48" fillId="2" borderId="4" xfId="0" applyFont="1" applyFill="1" applyBorder="1" applyAlignment="1">
      <alignment horizontal="center" vertical="center" shrinkToFit="1"/>
    </xf>
    <xf numFmtId="0" fontId="48" fillId="2" borderId="15"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19" fillId="2" borderId="15" xfId="0" applyFont="1" applyFill="1" applyBorder="1">
      <alignment vertical="center"/>
    </xf>
    <xf numFmtId="0" fontId="19" fillId="2" borderId="4" xfId="0" applyFont="1" applyFill="1" applyBorder="1">
      <alignment vertical="center"/>
    </xf>
    <xf numFmtId="200" fontId="66" fillId="13" borderId="2" xfId="2" applyNumberFormat="1" applyFont="1" applyFill="1" applyBorder="1" applyAlignment="1">
      <alignment horizontal="right" vertical="center" shrinkToFit="1"/>
    </xf>
    <xf numFmtId="201" fontId="66" fillId="13" borderId="2" xfId="2" applyNumberFormat="1" applyFont="1" applyFill="1" applyBorder="1" applyAlignment="1">
      <alignment horizontal="right" vertical="center" shrinkToFit="1"/>
    </xf>
    <xf numFmtId="0" fontId="4" fillId="2" borderId="9"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82"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5" fillId="0" borderId="77" xfId="0" applyFont="1" applyFill="1" applyBorder="1" applyAlignment="1">
      <alignment vertical="center"/>
    </xf>
    <xf numFmtId="0" fontId="5" fillId="0" borderId="78" xfId="0" applyFont="1" applyFill="1" applyBorder="1" applyAlignment="1">
      <alignment vertical="center"/>
    </xf>
    <xf numFmtId="0" fontId="5" fillId="0" borderId="79" xfId="0" applyFont="1" applyFill="1" applyBorder="1" applyAlignment="1">
      <alignment vertical="center"/>
    </xf>
    <xf numFmtId="0" fontId="5" fillId="0" borderId="77" xfId="0" applyFont="1" applyFill="1" applyBorder="1" applyAlignment="1">
      <alignment vertical="center" shrinkToFit="1"/>
    </xf>
    <xf numFmtId="0" fontId="5" fillId="0" borderId="78" xfId="0" applyFont="1" applyFill="1" applyBorder="1" applyAlignment="1">
      <alignment vertical="center" shrinkToFit="1"/>
    </xf>
    <xf numFmtId="0" fontId="5" fillId="0" borderId="79" xfId="0" applyFont="1" applyFill="1" applyBorder="1" applyAlignment="1">
      <alignment vertical="center" shrinkToFit="1"/>
    </xf>
    <xf numFmtId="0" fontId="48" fillId="2" borderId="14" xfId="0" applyFont="1" applyFill="1" applyBorder="1" applyAlignment="1">
      <alignment horizontal="center" vertical="center" shrinkToFit="1"/>
    </xf>
    <xf numFmtId="0" fontId="32" fillId="0" borderId="9" xfId="0" applyNumberFormat="1" applyFont="1" applyFill="1" applyBorder="1" applyAlignment="1">
      <alignment horizontal="center" vertical="center" shrinkToFit="1"/>
    </xf>
    <xf numFmtId="0" fontId="32" fillId="0" borderId="10" xfId="0" applyNumberFormat="1" applyFont="1" applyFill="1" applyBorder="1" applyAlignment="1">
      <alignment horizontal="center" vertical="center" shrinkToFit="1"/>
    </xf>
    <xf numFmtId="187" fontId="32" fillId="0" borderId="9" xfId="0" applyNumberFormat="1" applyFont="1" applyFill="1" applyBorder="1" applyAlignment="1">
      <alignment horizontal="center" vertical="center" shrinkToFit="1"/>
    </xf>
    <xf numFmtId="187" fontId="32" fillId="0" borderId="10" xfId="0" applyNumberFormat="1" applyFont="1" applyFill="1" applyBorder="1" applyAlignment="1">
      <alignment horizontal="center" vertical="center" shrinkToFit="1"/>
    </xf>
    <xf numFmtId="187" fontId="32" fillId="13" borderId="82" xfId="0" applyNumberFormat="1" applyFont="1" applyFill="1" applyBorder="1" applyAlignment="1">
      <alignment horizontal="center" vertical="center" shrinkToFit="1"/>
    </xf>
    <xf numFmtId="0" fontId="25" fillId="0" borderId="0" xfId="0" applyFont="1" applyFill="1" applyAlignment="1">
      <alignment horizontal="left" vertical="top" wrapText="1" indent="1"/>
    </xf>
    <xf numFmtId="190" fontId="66" fillId="13" borderId="5" xfId="2" applyNumberFormat="1" applyFont="1" applyFill="1" applyBorder="1" applyAlignment="1">
      <alignment horizontal="right" vertical="center" shrinkToFit="1"/>
    </xf>
    <xf numFmtId="190" fontId="66" fillId="13" borderId="12" xfId="2" applyNumberFormat="1" applyFont="1" applyFill="1" applyBorder="1" applyAlignment="1">
      <alignment horizontal="right" vertical="center" shrinkToFit="1"/>
    </xf>
    <xf numFmtId="190" fontId="66" fillId="13" borderId="13" xfId="2"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198" fontId="4" fillId="7" borderId="9" xfId="0" applyNumberFormat="1" applyFont="1" applyFill="1" applyBorder="1" applyAlignment="1">
      <alignment horizontal="right" vertical="center"/>
    </xf>
    <xf numFmtId="198" fontId="4" fillId="7" borderId="10" xfId="0" applyNumberFormat="1" applyFont="1" applyFill="1" applyBorder="1" applyAlignment="1">
      <alignment horizontal="right" vertical="center"/>
    </xf>
    <xf numFmtId="198" fontId="4" fillId="13" borderId="9" xfId="0" applyNumberFormat="1" applyFont="1" applyFill="1" applyBorder="1" applyAlignment="1">
      <alignment horizontal="right" vertical="center" wrapText="1"/>
    </xf>
    <xf numFmtId="198" fontId="4" fillId="13" borderId="6" xfId="0" applyNumberFormat="1" applyFont="1" applyFill="1" applyBorder="1" applyAlignment="1">
      <alignment horizontal="right" vertical="center" wrapText="1"/>
    </xf>
    <xf numFmtId="198" fontId="4" fillId="13" borderId="10" xfId="0" applyNumberFormat="1" applyFont="1" applyFill="1" applyBorder="1" applyAlignment="1">
      <alignment horizontal="right" vertical="center" wrapText="1"/>
    </xf>
    <xf numFmtId="0" fontId="10" fillId="2" borderId="9"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13" xfId="0" applyFont="1" applyFill="1" applyBorder="1" applyAlignment="1">
      <alignment horizontal="center" vertical="center" wrapText="1" shrinkToFit="1"/>
    </xf>
    <xf numFmtId="201" fontId="9" fillId="13" borderId="2" xfId="2" applyNumberFormat="1" applyFont="1" applyFill="1" applyBorder="1" applyAlignment="1">
      <alignment horizontal="right" vertical="center" wrapText="1"/>
    </xf>
    <xf numFmtId="0" fontId="25" fillId="0" borderId="0" xfId="0" applyFont="1" applyFill="1" applyBorder="1" applyAlignment="1">
      <alignment vertical="top" wrapText="1"/>
    </xf>
    <xf numFmtId="0" fontId="25" fillId="0" borderId="0" xfId="0" applyFont="1" applyFill="1" applyBorder="1" applyAlignment="1">
      <alignment horizontal="left" vertical="center" wrapText="1"/>
    </xf>
    <xf numFmtId="181" fontId="66" fillId="7" borderId="121" xfId="0" applyNumberFormat="1" applyFont="1" applyFill="1" applyBorder="1" applyAlignment="1">
      <alignment vertical="center" shrinkToFit="1"/>
    </xf>
    <xf numFmtId="0" fontId="4" fillId="0" borderId="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25" fillId="0" borderId="0" xfId="0" applyFont="1" applyFill="1" applyAlignment="1">
      <alignment horizontal="left" vertical="center" wrapText="1"/>
    </xf>
    <xf numFmtId="0" fontId="4" fillId="8" borderId="124" xfId="0" applyFont="1" applyFill="1" applyBorder="1" applyAlignment="1">
      <alignment horizontal="center" vertical="center" wrapText="1"/>
    </xf>
    <xf numFmtId="0" fontId="4" fillId="8" borderId="122" xfId="0" applyFont="1" applyFill="1" applyBorder="1" applyAlignment="1">
      <alignment horizontal="center" vertical="center" wrapText="1"/>
    </xf>
    <xf numFmtId="0" fontId="59" fillId="8" borderId="122" xfId="0" applyFont="1" applyFill="1" applyBorder="1" applyAlignment="1">
      <alignment horizontal="left" vertical="center"/>
    </xf>
    <xf numFmtId="0" fontId="4" fillId="8" borderId="122" xfId="0" applyFont="1" applyFill="1" applyBorder="1" applyAlignment="1">
      <alignment horizontal="center" vertical="center"/>
    </xf>
    <xf numFmtId="0" fontId="4" fillId="13" borderId="124" xfId="0" applyFont="1" applyFill="1" applyBorder="1" applyAlignment="1">
      <alignment horizontal="center" vertical="center" wrapText="1"/>
    </xf>
    <xf numFmtId="0" fontId="4" fillId="13" borderId="125" xfId="0" applyFont="1" applyFill="1" applyBorder="1" applyAlignment="1">
      <alignment horizontal="center" vertical="center" wrapText="1"/>
    </xf>
    <xf numFmtId="0" fontId="19" fillId="13" borderId="124" xfId="0" applyFont="1" applyFill="1" applyBorder="1" applyAlignment="1">
      <alignment horizontal="left" vertical="center" wrapText="1"/>
    </xf>
    <xf numFmtId="0" fontId="19" fillId="13" borderId="122" xfId="0" applyFont="1" applyFill="1" applyBorder="1" applyAlignment="1">
      <alignment horizontal="left" vertical="center" wrapText="1"/>
    </xf>
    <xf numFmtId="0" fontId="19" fillId="13" borderId="125" xfId="0" applyFont="1" applyFill="1" applyBorder="1" applyAlignment="1">
      <alignment horizontal="left" vertical="center" wrapText="1"/>
    </xf>
    <xf numFmtId="203" fontId="4" fillId="13" borderId="122" xfId="0" applyNumberFormat="1" applyFont="1" applyFill="1" applyBorder="1" applyAlignment="1">
      <alignment horizontal="left" vertical="center" wrapText="1"/>
    </xf>
    <xf numFmtId="203" fontId="4" fillId="13" borderId="122" xfId="0" applyNumberFormat="1" applyFont="1" applyFill="1" applyBorder="1">
      <alignment vertical="center"/>
    </xf>
    <xf numFmtId="203" fontId="4" fillId="13" borderId="122" xfId="0" applyNumberFormat="1" applyFont="1" applyFill="1" applyBorder="1" applyAlignment="1">
      <alignment horizontal="right" vertical="center"/>
    </xf>
    <xf numFmtId="0" fontId="4" fillId="13" borderId="5"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19" fillId="13" borderId="5" xfId="0" applyFont="1" applyFill="1" applyBorder="1" applyAlignment="1">
      <alignment horizontal="left" vertical="center" wrapText="1"/>
    </xf>
    <xf numFmtId="0" fontId="19" fillId="13" borderId="12" xfId="0" applyFont="1" applyFill="1" applyBorder="1" applyAlignment="1">
      <alignment horizontal="left" vertical="center" wrapText="1"/>
    </xf>
    <xf numFmtId="0" fontId="19" fillId="13" borderId="13" xfId="0" applyFont="1" applyFill="1" applyBorder="1" applyAlignment="1">
      <alignment horizontal="left" vertical="center" wrapText="1"/>
    </xf>
    <xf numFmtId="0" fontId="25" fillId="0" borderId="12" xfId="0" applyFont="1" applyFill="1" applyBorder="1" applyAlignment="1">
      <alignment vertical="top" wrapText="1"/>
    </xf>
    <xf numFmtId="0" fontId="4" fillId="2" borderId="124" xfId="0" applyFont="1" applyFill="1" applyBorder="1" applyAlignment="1">
      <alignment horizontal="center" vertical="center"/>
    </xf>
    <xf numFmtId="0" fontId="4" fillId="2" borderId="122" xfId="0" applyFont="1" applyFill="1" applyBorder="1" applyAlignment="1">
      <alignment horizontal="center" vertical="center"/>
    </xf>
    <xf numFmtId="0" fontId="4" fillId="2" borderId="125" xfId="0" applyFont="1" applyFill="1" applyBorder="1" applyAlignment="1">
      <alignment horizontal="center" vertical="center"/>
    </xf>
    <xf numFmtId="0" fontId="4" fillId="2" borderId="127"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12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Border="1" applyAlignment="1">
      <alignment horizontal="center" vertical="center"/>
    </xf>
    <xf numFmtId="0" fontId="6" fillId="13" borderId="124" xfId="0" applyFont="1" applyFill="1" applyBorder="1" applyAlignment="1">
      <alignment horizontal="center" vertical="center"/>
    </xf>
    <xf numFmtId="0" fontId="6" fillId="13" borderId="122" xfId="0" applyFont="1" applyFill="1" applyBorder="1" applyAlignment="1">
      <alignment horizontal="center" vertical="center"/>
    </xf>
    <xf numFmtId="0" fontId="6" fillId="13" borderId="125"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6" fillId="13" borderId="123" xfId="0" applyFont="1" applyFill="1" applyBorder="1" applyAlignment="1">
      <alignment horizontal="center" vertical="center"/>
    </xf>
    <xf numFmtId="0" fontId="26" fillId="0" borderId="30" xfId="0" applyFont="1" applyFill="1" applyBorder="1" applyAlignment="1">
      <alignment vertical="top" wrapText="1"/>
    </xf>
    <xf numFmtId="0" fontId="25" fillId="13" borderId="124" xfId="0" applyFont="1" applyFill="1" applyBorder="1" applyAlignment="1">
      <alignment vertical="center"/>
    </xf>
    <xf numFmtId="0" fontId="25" fillId="13" borderId="122" xfId="0" applyFont="1" applyFill="1" applyBorder="1" applyAlignment="1">
      <alignment vertical="center"/>
    </xf>
    <xf numFmtId="0" fontId="25" fillId="13" borderId="125" xfId="0" applyFont="1" applyFill="1" applyBorder="1" applyAlignment="1">
      <alignment vertical="center"/>
    </xf>
    <xf numFmtId="0" fontId="4" fillId="8" borderId="124" xfId="0" applyFont="1" applyFill="1" applyBorder="1" applyAlignment="1">
      <alignment horizontal="center" vertical="center"/>
    </xf>
    <xf numFmtId="0" fontId="4" fillId="0" borderId="124" xfId="0" applyFont="1" applyFill="1" applyBorder="1" applyAlignment="1">
      <alignment horizontal="left" vertical="center"/>
    </xf>
    <xf numFmtId="0" fontId="59" fillId="0" borderId="122" xfId="0" applyFont="1" applyFill="1" applyBorder="1" applyAlignment="1">
      <alignment horizontal="left" vertical="center"/>
    </xf>
    <xf numFmtId="0" fontId="59" fillId="0" borderId="125" xfId="0" applyFont="1" applyFill="1" applyBorder="1" applyAlignment="1">
      <alignment horizontal="left" vertical="center"/>
    </xf>
    <xf numFmtId="0" fontId="26" fillId="0" borderId="28" xfId="0" applyFont="1" applyFill="1" applyBorder="1" applyAlignment="1">
      <alignment horizontal="left" vertical="center" shrinkToFit="1"/>
    </xf>
    <xf numFmtId="0" fontId="26" fillId="0" borderId="0" xfId="0" applyFont="1" applyFill="1" applyBorder="1" applyAlignment="1">
      <alignment horizontal="left" vertical="center" shrinkToFit="1"/>
    </xf>
    <xf numFmtId="0" fontId="26" fillId="0" borderId="8" xfId="0" applyFont="1" applyFill="1" applyBorder="1" applyAlignment="1">
      <alignment horizontal="left" vertical="center" shrinkToFit="1"/>
    </xf>
    <xf numFmtId="0" fontId="6" fillId="0" borderId="11" xfId="0" applyFont="1" applyFill="1" applyBorder="1" applyAlignment="1">
      <alignment vertical="center" wrapText="1"/>
    </xf>
    <xf numFmtId="0" fontId="6" fillId="0" borderId="0" xfId="0" applyFont="1" applyFill="1" applyBorder="1" applyAlignment="1">
      <alignment vertical="center" wrapText="1"/>
    </xf>
    <xf numFmtId="0" fontId="4" fillId="2" borderId="127" xfId="0" applyFont="1" applyFill="1" applyBorder="1" applyAlignment="1">
      <alignment horizontal="center" vertical="center" textRotation="255" wrapText="1"/>
    </xf>
    <xf numFmtId="0" fontId="4" fillId="2" borderId="128"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0" borderId="124" xfId="0" applyFont="1" applyFill="1" applyBorder="1" applyAlignment="1">
      <alignment vertical="center" wrapText="1"/>
    </xf>
    <xf numFmtId="0" fontId="4" fillId="0" borderId="122" xfId="0" applyFont="1" applyFill="1" applyBorder="1" applyAlignment="1">
      <alignment vertical="center" wrapText="1"/>
    </xf>
    <xf numFmtId="0" fontId="4" fillId="2" borderId="121" xfId="0" applyFont="1" applyFill="1" applyBorder="1" applyAlignment="1">
      <alignment horizontal="center" vertical="center"/>
    </xf>
    <xf numFmtId="0" fontId="4" fillId="2" borderId="127"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21" xfId="0" applyFont="1" applyFill="1" applyBorder="1" applyAlignment="1">
      <alignment horizontal="center"/>
    </xf>
    <xf numFmtId="0" fontId="4" fillId="2" borderId="126" xfId="0" applyFont="1" applyFill="1" applyBorder="1" applyAlignment="1">
      <alignment vertical="center" textRotation="255"/>
    </xf>
    <xf numFmtId="0" fontId="4" fillId="2" borderId="7" xfId="0" applyFont="1" applyFill="1" applyBorder="1" applyAlignment="1">
      <alignment vertical="center" textRotation="255"/>
    </xf>
    <xf numFmtId="0" fontId="4" fillId="2" borderId="3" xfId="0" applyFont="1" applyFill="1" applyBorder="1" applyAlignment="1">
      <alignment vertical="center" textRotation="255"/>
    </xf>
    <xf numFmtId="0" fontId="4" fillId="0" borderId="127" xfId="0" applyFont="1" applyFill="1" applyBorder="1" applyAlignment="1">
      <alignment horizontal="center" vertical="center" textRotation="255"/>
    </xf>
    <xf numFmtId="0" fontId="4" fillId="0" borderId="128"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4" fillId="13" borderId="124" xfId="0" applyFont="1" applyFill="1" applyBorder="1" applyAlignment="1">
      <alignment vertical="center" wrapText="1"/>
    </xf>
    <xf numFmtId="0" fontId="4" fillId="13" borderId="122" xfId="0" applyFont="1" applyFill="1" applyBorder="1" applyAlignment="1">
      <alignment vertical="center" wrapText="1"/>
    </xf>
    <xf numFmtId="0" fontId="4" fillId="13" borderId="125" xfId="0" applyFont="1" applyFill="1" applyBorder="1" applyAlignment="1">
      <alignment vertical="center" wrapText="1"/>
    </xf>
    <xf numFmtId="0" fontId="5" fillId="2" borderId="126" xfId="0" applyFont="1" applyFill="1" applyBorder="1" applyAlignment="1">
      <alignment horizontal="center" vertical="center"/>
    </xf>
    <xf numFmtId="0" fontId="5" fillId="2" borderId="3" xfId="0" applyFont="1" applyFill="1" applyBorder="1" applyAlignment="1">
      <alignment horizontal="center" vertical="center"/>
    </xf>
    <xf numFmtId="0" fontId="59" fillId="8" borderId="124" xfId="0" applyFont="1" applyFill="1" applyBorder="1" applyAlignment="1">
      <alignment horizontal="left" vertical="center" wrapText="1"/>
    </xf>
    <xf numFmtId="0" fontId="59" fillId="8" borderId="122" xfId="0" applyFont="1" applyFill="1" applyBorder="1" applyAlignment="1">
      <alignment horizontal="left" vertical="center" wrapText="1"/>
    </xf>
    <xf numFmtId="0" fontId="59" fillId="8" borderId="125" xfId="0" applyFont="1" applyFill="1" applyBorder="1" applyAlignment="1">
      <alignment horizontal="left" vertical="center" wrapText="1"/>
    </xf>
    <xf numFmtId="0" fontId="6" fillId="0" borderId="124" xfId="0" applyFont="1" applyFill="1" applyBorder="1" applyAlignment="1">
      <alignment vertical="center" wrapText="1"/>
    </xf>
    <xf numFmtId="0" fontId="6" fillId="0" borderId="122" xfId="0" applyFont="1" applyFill="1" applyBorder="1" applyAlignment="1">
      <alignment vertical="center" wrapText="1"/>
    </xf>
    <xf numFmtId="0" fontId="6" fillId="0" borderId="125" xfId="0" applyFont="1" applyFill="1" applyBorder="1" applyAlignment="1">
      <alignment vertical="center" wrapText="1"/>
    </xf>
    <xf numFmtId="0" fontId="6" fillId="0" borderId="124" xfId="0" applyFont="1" applyFill="1" applyBorder="1" applyAlignment="1">
      <alignment vertical="center" shrinkToFit="1"/>
    </xf>
    <xf numFmtId="0" fontId="6" fillId="0" borderId="122" xfId="0" applyFont="1" applyFill="1" applyBorder="1" applyAlignment="1">
      <alignment vertical="center" shrinkToFit="1"/>
    </xf>
    <xf numFmtId="0" fontId="6" fillId="0" borderId="125" xfId="0" applyFont="1" applyFill="1" applyBorder="1" applyAlignment="1">
      <alignment vertical="center" shrinkToFit="1"/>
    </xf>
    <xf numFmtId="0" fontId="10" fillId="0" borderId="121" xfId="0" applyFont="1" applyFill="1" applyBorder="1" applyAlignment="1">
      <alignment horizontal="center" vertical="center" shrinkToFit="1"/>
    </xf>
    <xf numFmtId="0" fontId="4" fillId="0" borderId="125" xfId="0" applyFont="1" applyFill="1" applyBorder="1" applyAlignment="1">
      <alignment vertical="center" wrapText="1"/>
    </xf>
    <xf numFmtId="0" fontId="4" fillId="13" borderId="124" xfId="0" applyFont="1" applyFill="1" applyBorder="1" applyAlignment="1">
      <alignment horizontal="left" vertical="center"/>
    </xf>
    <xf numFmtId="0" fontId="4" fillId="13" borderId="122" xfId="0" applyFont="1" applyFill="1" applyBorder="1" applyAlignment="1">
      <alignment horizontal="left" vertical="center"/>
    </xf>
    <xf numFmtId="0" fontId="4" fillId="13" borderId="125" xfId="0" applyFont="1" applyFill="1" applyBorder="1" applyAlignment="1">
      <alignment horizontal="left" vertical="center"/>
    </xf>
    <xf numFmtId="0" fontId="4" fillId="13" borderId="124" xfId="0" applyFont="1" applyFill="1" applyBorder="1" applyAlignment="1">
      <alignment vertical="center"/>
    </xf>
    <xf numFmtId="0" fontId="4" fillId="13" borderId="122" xfId="0" applyFont="1" applyFill="1" applyBorder="1" applyAlignment="1">
      <alignment vertical="center"/>
    </xf>
    <xf numFmtId="0" fontId="4" fillId="13" borderId="125" xfId="0" applyFont="1" applyFill="1" applyBorder="1" applyAlignment="1">
      <alignment vertical="center"/>
    </xf>
    <xf numFmtId="0" fontId="4" fillId="0" borderId="124"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4" fillId="0" borderId="125" xfId="0" applyFont="1" applyFill="1" applyBorder="1" applyAlignment="1">
      <alignment horizontal="left" vertical="center" wrapText="1"/>
    </xf>
    <xf numFmtId="0" fontId="25" fillId="13" borderId="124" xfId="0" applyFont="1" applyFill="1" applyBorder="1" applyAlignment="1">
      <alignment vertical="center" wrapText="1"/>
    </xf>
    <xf numFmtId="0" fontId="25" fillId="13" borderId="122" xfId="0" applyFont="1" applyFill="1" applyBorder="1" applyAlignment="1">
      <alignment vertical="center" wrapText="1"/>
    </xf>
    <xf numFmtId="0" fontId="25" fillId="13" borderId="125" xfId="0" applyFont="1" applyFill="1" applyBorder="1" applyAlignment="1">
      <alignment vertical="center" wrapText="1"/>
    </xf>
    <xf numFmtId="0" fontId="105" fillId="0" borderId="0" xfId="0" applyFont="1" applyFill="1" applyAlignment="1">
      <alignment horizontal="left" vertical="center" wrapText="1"/>
    </xf>
    <xf numFmtId="0" fontId="25" fillId="0" borderId="11" xfId="0" applyFont="1" applyFill="1" applyBorder="1" applyAlignment="1">
      <alignment vertical="center" wrapText="1"/>
    </xf>
    <xf numFmtId="0" fontId="25" fillId="0" borderId="8" xfId="0" applyFont="1" applyFill="1" applyBorder="1" applyAlignment="1">
      <alignment vertical="center" wrapText="1"/>
    </xf>
    <xf numFmtId="0" fontId="25" fillId="0" borderId="11" xfId="0" applyFont="1" applyFill="1" applyBorder="1" applyAlignment="1">
      <alignment horizontal="left" vertical="center" wrapText="1"/>
    </xf>
    <xf numFmtId="0" fontId="25" fillId="0" borderId="11"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8" xfId="0" applyFont="1" applyFill="1" applyBorder="1" applyAlignment="1">
      <alignment horizontal="left" vertical="center" shrinkToFit="1"/>
    </xf>
    <xf numFmtId="0" fontId="4" fillId="13" borderId="122" xfId="0" applyFont="1" applyFill="1" applyBorder="1" applyAlignment="1">
      <alignment horizontal="center" vertical="center"/>
    </xf>
    <xf numFmtId="0" fontId="4" fillId="13" borderId="125" xfId="0" applyFont="1" applyFill="1" applyBorder="1" applyAlignment="1">
      <alignment horizontal="center" vertical="center"/>
    </xf>
    <xf numFmtId="0" fontId="4" fillId="0" borderId="122" xfId="0" applyFont="1" applyFill="1" applyBorder="1" applyAlignment="1">
      <alignment vertical="center"/>
    </xf>
    <xf numFmtId="0" fontId="4" fillId="0" borderId="125" xfId="0" applyFont="1" applyFill="1" applyBorder="1" applyAlignment="1">
      <alignment vertical="center"/>
    </xf>
    <xf numFmtId="0" fontId="25" fillId="0" borderId="11" xfId="0" quotePrefix="1" applyFont="1" applyFill="1" applyBorder="1" applyAlignment="1">
      <alignment horizontal="left" vertical="center" shrinkToFit="1"/>
    </xf>
    <xf numFmtId="0" fontId="25" fillId="0" borderId="0" xfId="0" quotePrefix="1" applyFont="1" applyFill="1" applyBorder="1" applyAlignment="1">
      <alignment horizontal="left" vertical="center" shrinkToFi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122" xfId="0" applyFont="1" applyFill="1" applyBorder="1" applyAlignment="1">
      <alignment horizontal="left" vertical="center" wrapText="1"/>
    </xf>
    <xf numFmtId="0" fontId="4" fillId="2" borderId="12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0" borderId="124" xfId="0" applyFont="1" applyFill="1" applyBorder="1" applyAlignment="1">
      <alignment horizontal="left" vertical="center" shrinkToFit="1"/>
    </xf>
    <xf numFmtId="0" fontId="4" fillId="0" borderId="122" xfId="0" applyFont="1" applyFill="1" applyBorder="1" applyAlignment="1">
      <alignment horizontal="left" vertical="center" shrinkToFit="1"/>
    </xf>
    <xf numFmtId="0" fontId="4" fillId="0" borderId="125" xfId="0" applyFont="1" applyFill="1" applyBorder="1" applyAlignment="1">
      <alignment horizontal="left" vertical="center" shrinkToFit="1"/>
    </xf>
    <xf numFmtId="196" fontId="66" fillId="13" borderId="124" xfId="2" applyNumberFormat="1" applyFont="1" applyFill="1" applyBorder="1" applyAlignment="1">
      <alignment horizontal="right" vertical="center" wrapText="1"/>
    </xf>
    <xf numFmtId="196" fontId="66" fillId="13" borderId="122" xfId="2" applyNumberFormat="1" applyFont="1" applyFill="1" applyBorder="1" applyAlignment="1">
      <alignment horizontal="right" vertical="center" wrapText="1"/>
    </xf>
    <xf numFmtId="196" fontId="66" fillId="13" borderId="125" xfId="2" applyNumberFormat="1" applyFont="1" applyFill="1" applyBorder="1" applyAlignment="1">
      <alignment horizontal="right" vertical="center" wrapText="1"/>
    </xf>
    <xf numFmtId="0" fontId="4" fillId="2" borderId="127" xfId="0" applyFont="1" applyFill="1" applyBorder="1" applyAlignment="1">
      <alignment vertical="center" wrapText="1"/>
    </xf>
    <xf numFmtId="0" fontId="4" fillId="2" borderId="128" xfId="0" applyFont="1" applyFill="1" applyBorder="1" applyAlignment="1">
      <alignment vertical="center" wrapText="1"/>
    </xf>
    <xf numFmtId="0" fontId="4" fillId="2" borderId="5" xfId="0" applyFont="1" applyFill="1" applyBorder="1" applyAlignment="1">
      <alignment vertical="center" wrapText="1"/>
    </xf>
    <xf numFmtId="0" fontId="4" fillId="2" borderId="13"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2" borderId="72" xfId="0" applyFont="1" applyFill="1" applyBorder="1" applyAlignment="1">
      <alignment horizontal="center" vertical="center"/>
    </xf>
    <xf numFmtId="0" fontId="25" fillId="0" borderId="68" xfId="0" applyFont="1" applyFill="1" applyBorder="1" applyAlignment="1">
      <alignment vertical="center" wrapText="1"/>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183" fontId="9" fillId="13" borderId="121" xfId="0" applyNumberFormat="1" applyFont="1" applyFill="1" applyBorder="1" applyAlignment="1">
      <alignment horizontal="right" vertical="center"/>
    </xf>
    <xf numFmtId="0" fontId="6" fillId="0" borderId="19" xfId="0" applyFont="1" applyFill="1" applyBorder="1" applyAlignment="1">
      <alignment horizontal="right" vertical="center"/>
    </xf>
    <xf numFmtId="0" fontId="6" fillId="0" borderId="0" xfId="0" applyFont="1" applyFill="1" applyBorder="1" applyAlignment="1">
      <alignment horizontal="right" vertical="center"/>
    </xf>
    <xf numFmtId="0" fontId="6" fillId="0" borderId="8" xfId="0" applyFont="1" applyFill="1" applyBorder="1" applyAlignment="1">
      <alignment horizontal="right" vertical="center"/>
    </xf>
    <xf numFmtId="0" fontId="6" fillId="0" borderId="11"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8" xfId="0" applyFont="1" applyFill="1" applyBorder="1" applyAlignment="1">
      <alignment horizontal="right" vertical="center" wrapText="1"/>
    </xf>
    <xf numFmtId="0" fontId="59" fillId="8" borderId="124" xfId="0" applyFont="1" applyFill="1" applyBorder="1" applyAlignment="1">
      <alignment horizontal="center" vertical="center" wrapText="1"/>
    </xf>
    <xf numFmtId="0" fontId="59" fillId="8" borderId="122" xfId="0" applyFont="1" applyFill="1" applyBorder="1" applyAlignment="1">
      <alignment horizontal="center" vertical="center" wrapText="1"/>
    </xf>
    <xf numFmtId="0" fontId="59" fillId="8" borderId="12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202" fontId="66" fillId="7" borderId="11" xfId="2" applyNumberFormat="1" applyFont="1" applyFill="1" applyBorder="1" applyAlignment="1">
      <alignment horizontal="right" vertical="center" shrinkToFit="1"/>
    </xf>
    <xf numFmtId="202" fontId="66" fillId="7" borderId="0" xfId="2" applyNumberFormat="1" applyFont="1" applyFill="1" applyBorder="1" applyAlignment="1">
      <alignment horizontal="right" vertical="center" shrinkToFit="1"/>
    </xf>
    <xf numFmtId="189" fontId="68" fillId="0" borderId="88" xfId="2" applyNumberFormat="1" applyFont="1" applyFill="1" applyBorder="1" applyAlignment="1">
      <alignment horizontal="left" vertical="center" shrinkToFit="1"/>
    </xf>
    <xf numFmtId="189" fontId="68" fillId="0" borderId="89" xfId="2" applyNumberFormat="1" applyFont="1" applyFill="1" applyBorder="1" applyAlignment="1">
      <alignment horizontal="left" vertical="center" shrinkToFit="1"/>
    </xf>
    <xf numFmtId="189" fontId="68" fillId="0" borderId="90" xfId="2" applyNumberFormat="1" applyFont="1" applyFill="1" applyBorder="1" applyAlignment="1">
      <alignment horizontal="left" vertical="center" shrinkToFit="1"/>
    </xf>
    <xf numFmtId="189" fontId="68" fillId="0" borderId="52" xfId="2" applyNumberFormat="1" applyFont="1" applyFill="1" applyBorder="1" applyAlignment="1">
      <alignment horizontal="left" vertical="center" shrinkToFit="1"/>
    </xf>
    <xf numFmtId="189" fontId="68" fillId="0" borderId="60" xfId="2" applyNumberFormat="1" applyFont="1" applyFill="1" applyBorder="1" applyAlignment="1">
      <alignment horizontal="left" vertical="center" shrinkToFit="1"/>
    </xf>
    <xf numFmtId="189" fontId="68" fillId="0" borderId="53" xfId="2" applyNumberFormat="1" applyFont="1" applyFill="1" applyBorder="1" applyAlignment="1">
      <alignment horizontal="left" vertical="center" shrinkToFit="1"/>
    </xf>
    <xf numFmtId="199" fontId="66" fillId="7" borderId="127" xfId="2" applyNumberFormat="1" applyFont="1" applyFill="1" applyBorder="1" applyAlignment="1">
      <alignment horizontal="right" vertical="center" shrinkToFit="1"/>
    </xf>
    <xf numFmtId="199" fontId="66" fillId="7" borderId="129" xfId="2" applyNumberFormat="1" applyFont="1" applyFill="1" applyBorder="1" applyAlignment="1">
      <alignment horizontal="right" vertical="center" shrinkToFit="1"/>
    </xf>
    <xf numFmtId="199" fontId="66" fillId="7" borderId="128" xfId="2" applyNumberFormat="1" applyFont="1" applyFill="1" applyBorder="1" applyAlignment="1">
      <alignment horizontal="right" vertical="center" shrinkToFit="1"/>
    </xf>
    <xf numFmtId="196" fontId="66" fillId="7" borderId="5" xfId="2" applyNumberFormat="1" applyFont="1" applyFill="1" applyBorder="1" applyAlignment="1">
      <alignment horizontal="right" vertical="center" shrinkToFit="1"/>
    </xf>
    <xf numFmtId="196" fontId="66" fillId="7" borderId="12" xfId="2" applyNumberFormat="1" applyFont="1" applyFill="1" applyBorder="1" applyAlignment="1">
      <alignment horizontal="right" vertical="center" shrinkToFit="1"/>
    </xf>
    <xf numFmtId="181" fontId="66" fillId="7" borderId="13" xfId="0" applyNumberFormat="1" applyFont="1" applyFill="1" applyBorder="1" applyAlignment="1">
      <alignment vertical="center" shrinkToFit="1"/>
    </xf>
    <xf numFmtId="181" fontId="66" fillId="7" borderId="3" xfId="0" applyNumberFormat="1" applyFont="1" applyFill="1" applyBorder="1" applyAlignment="1">
      <alignment vertical="center" shrinkToFit="1"/>
    </xf>
    <xf numFmtId="0" fontId="4" fillId="2" borderId="126" xfId="0" applyFont="1" applyFill="1" applyBorder="1" applyAlignment="1">
      <alignment horizontal="center" vertical="center" wrapText="1"/>
    </xf>
    <xf numFmtId="202" fontId="66" fillId="13" borderId="126" xfId="2" applyNumberFormat="1" applyFont="1" applyFill="1" applyBorder="1" applyAlignment="1">
      <alignment horizontal="right" vertical="center" shrinkToFit="1"/>
    </xf>
    <xf numFmtId="205" fontId="66" fillId="13" borderId="127" xfId="2" applyNumberFormat="1" applyFont="1" applyFill="1" applyBorder="1" applyAlignment="1">
      <alignment horizontal="right" vertical="center" shrinkToFit="1"/>
    </xf>
    <xf numFmtId="205" fontId="66" fillId="13" borderId="129" xfId="2" applyNumberFormat="1" applyFont="1" applyFill="1" applyBorder="1" applyAlignment="1">
      <alignment horizontal="right" vertical="center" shrinkToFit="1"/>
    </xf>
    <xf numFmtId="199" fontId="66" fillId="7" borderId="126" xfId="0" applyNumberFormat="1" applyFont="1" applyFill="1" applyBorder="1" applyAlignment="1">
      <alignment vertical="center" shrinkToFit="1"/>
    </xf>
    <xf numFmtId="196" fontId="66" fillId="13" borderId="11" xfId="2" applyNumberFormat="1" applyFont="1" applyFill="1" applyBorder="1" applyAlignment="1">
      <alignment horizontal="right" vertical="center" shrinkToFit="1"/>
    </xf>
    <xf numFmtId="196" fontId="66" fillId="13" borderId="0" xfId="2" applyNumberFormat="1" applyFont="1" applyFill="1" applyBorder="1" applyAlignment="1">
      <alignment horizontal="right" vertical="center" shrinkToFit="1"/>
    </xf>
    <xf numFmtId="196" fontId="66" fillId="13" borderId="8" xfId="2" applyNumberFormat="1" applyFont="1" applyFill="1" applyBorder="1" applyAlignment="1">
      <alignment horizontal="right" vertical="center" shrinkToFit="1"/>
    </xf>
    <xf numFmtId="186" fontId="66" fillId="13" borderId="11" xfId="2" applyNumberFormat="1" applyFont="1" applyFill="1" applyBorder="1" applyAlignment="1">
      <alignment horizontal="right" vertical="center" shrinkToFit="1"/>
    </xf>
    <xf numFmtId="186" fontId="66" fillId="13" borderId="0" xfId="2" applyNumberFormat="1" applyFont="1" applyFill="1" applyBorder="1" applyAlignment="1">
      <alignment horizontal="right" vertical="center" shrinkToFit="1"/>
    </xf>
    <xf numFmtId="181" fontId="66" fillId="7" borderId="7" xfId="0" applyNumberFormat="1" applyFont="1" applyFill="1" applyBorder="1" applyAlignment="1">
      <alignment vertical="center" shrinkToFit="1"/>
    </xf>
    <xf numFmtId="199" fontId="66" fillId="7" borderId="127" xfId="0" applyNumberFormat="1" applyFont="1" applyFill="1" applyBorder="1" applyAlignment="1">
      <alignment vertical="center" shrinkToFit="1"/>
    </xf>
    <xf numFmtId="199" fontId="66" fillId="7" borderId="129" xfId="0" applyNumberFormat="1" applyFont="1" applyFill="1" applyBorder="1" applyAlignment="1">
      <alignment vertical="center" shrinkToFit="1"/>
    </xf>
    <xf numFmtId="199" fontId="66" fillId="7" borderId="128" xfId="0" applyNumberFormat="1" applyFont="1" applyFill="1" applyBorder="1" applyAlignment="1">
      <alignment vertical="center" shrinkToFit="1"/>
    </xf>
    <xf numFmtId="196" fontId="66" fillId="13" borderId="5" xfId="2" applyNumberFormat="1" applyFont="1" applyFill="1" applyBorder="1" applyAlignment="1">
      <alignment horizontal="right" vertical="center" shrinkToFit="1"/>
    </xf>
    <xf numFmtId="186" fontId="66" fillId="13" borderId="5" xfId="2" applyNumberFormat="1" applyFont="1" applyFill="1" applyBorder="1" applyAlignment="1">
      <alignment horizontal="right" vertical="center" shrinkToFit="1"/>
    </xf>
    <xf numFmtId="186" fontId="66" fillId="13" borderId="12" xfId="2" applyNumberFormat="1" applyFont="1" applyFill="1" applyBorder="1" applyAlignment="1">
      <alignment horizontal="right" vertical="center" shrinkToFit="1"/>
    </xf>
    <xf numFmtId="181" fontId="66" fillId="7" borderId="5" xfId="0" applyNumberFormat="1" applyFont="1" applyFill="1" applyBorder="1" applyAlignment="1">
      <alignment vertical="center" shrinkToFit="1"/>
    </xf>
    <xf numFmtId="181" fontId="66" fillId="7" borderId="12" xfId="0" applyNumberFormat="1" applyFont="1" applyFill="1" applyBorder="1" applyAlignment="1">
      <alignment vertical="center" shrinkToFit="1"/>
    </xf>
    <xf numFmtId="0" fontId="4" fillId="2" borderId="121" xfId="0" applyFont="1" applyFill="1" applyBorder="1" applyAlignment="1">
      <alignment horizontal="center" vertical="center" shrinkToFit="1"/>
    </xf>
    <xf numFmtId="0" fontId="4" fillId="2" borderId="121" xfId="0" applyFont="1" applyFill="1" applyBorder="1" applyAlignment="1">
      <alignment horizontal="center" vertical="center" wrapText="1"/>
    </xf>
    <xf numFmtId="202" fontId="66" fillId="7" borderId="11" xfId="2" applyNumberFormat="1" applyFont="1" applyFill="1" applyBorder="1" applyAlignment="1">
      <alignment horizontal="right" vertical="center" indent="1"/>
    </xf>
    <xf numFmtId="202" fontId="66" fillId="7" borderId="0" xfId="2" applyNumberFormat="1" applyFont="1" applyFill="1" applyBorder="1" applyAlignment="1">
      <alignment horizontal="right" vertical="center" indent="1"/>
    </xf>
    <xf numFmtId="202" fontId="66" fillId="7" borderId="8" xfId="2" applyNumberFormat="1" applyFont="1" applyFill="1" applyBorder="1" applyAlignment="1">
      <alignment horizontal="right" vertical="center" indent="1"/>
    </xf>
    <xf numFmtId="189" fontId="60" fillId="0" borderId="88" xfId="2" applyNumberFormat="1" applyFont="1" applyFill="1" applyBorder="1" applyAlignment="1">
      <alignment horizontal="left" vertical="center"/>
    </xf>
    <xf numFmtId="189" fontId="60" fillId="0" borderId="89" xfId="2" applyNumberFormat="1" applyFont="1" applyFill="1" applyBorder="1" applyAlignment="1">
      <alignment horizontal="left" vertical="center"/>
    </xf>
    <xf numFmtId="189" fontId="60" fillId="0" borderId="90" xfId="2" applyNumberFormat="1" applyFont="1" applyFill="1" applyBorder="1" applyAlignment="1">
      <alignment horizontal="left" vertical="center"/>
    </xf>
    <xf numFmtId="189" fontId="60" fillId="0" borderId="52" xfId="2" applyNumberFormat="1" applyFont="1" applyFill="1" applyBorder="1" applyAlignment="1">
      <alignment horizontal="left" vertical="center"/>
    </xf>
    <xf numFmtId="189" fontId="60" fillId="0" borderId="60" xfId="2" applyNumberFormat="1" applyFont="1" applyFill="1" applyBorder="1" applyAlignment="1">
      <alignment horizontal="left" vertical="center"/>
    </xf>
    <xf numFmtId="189" fontId="60" fillId="0" borderId="53" xfId="2" applyNumberFormat="1" applyFont="1" applyFill="1" applyBorder="1" applyAlignment="1">
      <alignment horizontal="left" vertical="center"/>
    </xf>
    <xf numFmtId="199" fontId="66" fillId="7" borderId="7" xfId="0" applyNumberFormat="1" applyFont="1" applyFill="1" applyBorder="1" applyAlignment="1">
      <alignment vertical="center" wrapText="1" shrinkToFit="1"/>
    </xf>
    <xf numFmtId="196" fontId="66" fillId="7" borderId="3" xfId="2" applyNumberFormat="1" applyFont="1" applyFill="1" applyBorder="1" applyAlignment="1">
      <alignment horizontal="right" vertical="center" wrapText="1"/>
    </xf>
    <xf numFmtId="196" fontId="66" fillId="7" borderId="5" xfId="2" applyNumberFormat="1" applyFont="1" applyFill="1" applyBorder="1" applyAlignment="1">
      <alignment horizontal="right" vertical="center" wrapText="1"/>
    </xf>
    <xf numFmtId="181" fontId="66" fillId="7" borderId="13" xfId="0" applyNumberFormat="1" applyFont="1" applyFill="1" applyBorder="1" applyAlignment="1">
      <alignment vertical="center" wrapText="1" shrinkToFit="1"/>
    </xf>
    <xf numFmtId="181" fontId="66" fillId="7" borderId="3" xfId="0" applyNumberFormat="1" applyFont="1" applyFill="1" applyBorder="1" applyAlignment="1">
      <alignment vertical="center" wrapText="1" shrinkToFit="1"/>
    </xf>
    <xf numFmtId="198" fontId="66" fillId="13" borderId="45" xfId="2" applyNumberFormat="1" applyFont="1" applyFill="1" applyBorder="1" applyAlignment="1">
      <alignment horizontal="right" vertical="center" wrapText="1"/>
    </xf>
    <xf numFmtId="205" fontId="66" fillId="13" borderId="127" xfId="2" applyNumberFormat="1" applyFont="1" applyFill="1" applyBorder="1" applyAlignment="1">
      <alignment horizontal="right" vertical="center" wrapText="1" shrinkToFit="1"/>
    </xf>
    <xf numFmtId="205" fontId="66" fillId="13" borderId="129" xfId="2" applyNumberFormat="1" applyFont="1" applyFill="1" applyBorder="1" applyAlignment="1">
      <alignment horizontal="right" vertical="center" wrapText="1" shrinkToFit="1"/>
    </xf>
    <xf numFmtId="196" fontId="66" fillId="13" borderId="7" xfId="2" applyNumberFormat="1" applyFont="1" applyFill="1" applyBorder="1" applyAlignment="1">
      <alignment horizontal="right" vertical="center" wrapText="1"/>
    </xf>
    <xf numFmtId="186" fontId="66" fillId="13" borderId="11" xfId="2" applyNumberFormat="1" applyFont="1" applyFill="1" applyBorder="1" applyAlignment="1">
      <alignment horizontal="right" vertical="center" wrapText="1" shrinkToFit="1"/>
    </xf>
    <xf numFmtId="186" fontId="66" fillId="13" borderId="0" xfId="2" applyNumberFormat="1" applyFont="1" applyFill="1" applyBorder="1" applyAlignment="1">
      <alignment horizontal="right" vertical="center" wrapText="1" shrinkToFit="1"/>
    </xf>
    <xf numFmtId="181" fontId="66" fillId="7" borderId="7" xfId="0" applyNumberFormat="1" applyFont="1" applyFill="1" applyBorder="1" applyAlignment="1">
      <alignment vertical="center" wrapText="1" shrinkToFit="1"/>
    </xf>
    <xf numFmtId="0" fontId="97" fillId="0" borderId="0" xfId="0" applyFont="1" applyFill="1" applyBorder="1" applyAlignment="1">
      <alignment vertical="top" wrapText="1"/>
    </xf>
    <xf numFmtId="196" fontId="66" fillId="13" borderId="3" xfId="2" applyNumberFormat="1" applyFont="1" applyFill="1" applyBorder="1" applyAlignment="1">
      <alignment horizontal="right" vertical="center" wrapText="1"/>
    </xf>
    <xf numFmtId="0" fontId="25" fillId="0" borderId="127" xfId="0" applyFont="1" applyFill="1" applyBorder="1" applyAlignment="1">
      <alignment vertical="center" wrapText="1"/>
    </xf>
    <xf numFmtId="0" fontId="25" fillId="0" borderId="129" xfId="0" applyFont="1" applyFill="1" applyBorder="1" applyAlignment="1">
      <alignment vertical="center" wrapText="1"/>
    </xf>
    <xf numFmtId="0" fontId="25" fillId="0" borderId="128" xfId="0" applyFont="1" applyFill="1" applyBorder="1" applyAlignment="1">
      <alignment vertical="center" wrapText="1"/>
    </xf>
    <xf numFmtId="0" fontId="25" fillId="0" borderId="5" xfId="0" applyFont="1" applyFill="1" applyBorder="1" applyAlignment="1">
      <alignment vertical="center" wrapText="1"/>
    </xf>
    <xf numFmtId="0" fontId="25" fillId="0" borderId="12" xfId="0" applyFont="1" applyFill="1" applyBorder="1" applyAlignment="1">
      <alignment vertical="center" wrapText="1"/>
    </xf>
    <xf numFmtId="0" fontId="25" fillId="0" borderId="13" xfId="0" applyFont="1" applyFill="1" applyBorder="1" applyAlignment="1">
      <alignment vertical="center" wrapText="1"/>
    </xf>
    <xf numFmtId="196" fontId="66" fillId="13" borderId="5" xfId="2" applyNumberFormat="1" applyFont="1" applyFill="1" applyBorder="1" applyAlignment="1">
      <alignment horizontal="right" vertical="center" wrapText="1"/>
    </xf>
    <xf numFmtId="196" fontId="66" fillId="13" borderId="12" xfId="2" applyNumberFormat="1" applyFont="1" applyFill="1" applyBorder="1" applyAlignment="1">
      <alignment horizontal="right" vertical="center" wrapText="1"/>
    </xf>
    <xf numFmtId="196" fontId="66" fillId="13" borderId="13" xfId="2" applyNumberFormat="1" applyFont="1" applyFill="1" applyBorder="1" applyAlignment="1">
      <alignment horizontal="right" vertical="center" wrapText="1"/>
    </xf>
    <xf numFmtId="186" fontId="66" fillId="13" borderId="5" xfId="2" applyNumberFormat="1" applyFont="1" applyFill="1" applyBorder="1" applyAlignment="1">
      <alignment horizontal="right" vertical="center" wrapText="1" shrinkToFit="1"/>
    </xf>
    <xf numFmtId="186" fontId="66" fillId="13" borderId="12" xfId="2" applyNumberFormat="1" applyFont="1" applyFill="1" applyBorder="1" applyAlignment="1">
      <alignment horizontal="right" vertical="center" wrapText="1" shrinkToFit="1"/>
    </xf>
    <xf numFmtId="181" fontId="66" fillId="7" borderId="5" xfId="0" applyNumberFormat="1" applyFont="1" applyFill="1" applyBorder="1" applyAlignment="1">
      <alignment vertical="center" wrapText="1" shrinkToFit="1"/>
    </xf>
    <xf numFmtId="181" fontId="66" fillId="7" borderId="12" xfId="0" applyNumberFormat="1" applyFont="1" applyFill="1" applyBorder="1" applyAlignment="1">
      <alignment vertical="center" wrapText="1" shrinkToFit="1"/>
    </xf>
    <xf numFmtId="0" fontId="25" fillId="0" borderId="0" xfId="0" applyFont="1" applyFill="1" applyAlignment="1">
      <alignment horizontal="center" vertical="center" wrapText="1"/>
    </xf>
    <xf numFmtId="0" fontId="25" fillId="0" borderId="8" xfId="0" applyFont="1" applyFill="1" applyBorder="1" applyAlignment="1">
      <alignment horizontal="center" vertical="center" wrapText="1"/>
    </xf>
    <xf numFmtId="180" fontId="66" fillId="13" borderId="124" xfId="2" applyNumberFormat="1" applyFont="1" applyFill="1" applyBorder="1" applyAlignment="1">
      <alignment horizontal="right" vertical="center" shrinkToFit="1"/>
    </xf>
    <xf numFmtId="180" fontId="66" fillId="13" borderId="125" xfId="2" applyNumberFormat="1" applyFont="1" applyFill="1" applyBorder="1" applyAlignment="1">
      <alignment horizontal="right" vertical="center" shrinkToFit="1"/>
    </xf>
    <xf numFmtId="189" fontId="68" fillId="0" borderId="88" xfId="2" applyNumberFormat="1" applyFont="1" applyFill="1" applyBorder="1" applyAlignment="1">
      <alignment horizontal="left" vertical="center"/>
    </xf>
    <xf numFmtId="189" fontId="68" fillId="0" borderId="89" xfId="2" applyNumberFormat="1" applyFont="1" applyFill="1" applyBorder="1" applyAlignment="1">
      <alignment horizontal="left" vertical="center"/>
    </xf>
    <xf numFmtId="189" fontId="68" fillId="0" borderId="90" xfId="2" applyNumberFormat="1" applyFont="1" applyFill="1" applyBorder="1" applyAlignment="1">
      <alignment horizontal="left" vertical="center"/>
    </xf>
    <xf numFmtId="189" fontId="68" fillId="0" borderId="52" xfId="2" applyNumberFormat="1" applyFont="1" applyFill="1" applyBorder="1" applyAlignment="1">
      <alignment horizontal="left" vertical="center"/>
    </xf>
    <xf numFmtId="189" fontId="68" fillId="0" borderId="60" xfId="2" applyNumberFormat="1" applyFont="1" applyFill="1" applyBorder="1" applyAlignment="1">
      <alignment horizontal="left" vertical="center"/>
    </xf>
    <xf numFmtId="189" fontId="68" fillId="0" borderId="53" xfId="2" applyNumberFormat="1" applyFont="1" applyFill="1" applyBorder="1" applyAlignment="1">
      <alignment horizontal="left" vertical="center"/>
    </xf>
    <xf numFmtId="199" fontId="66" fillId="7" borderId="0" xfId="2" applyNumberFormat="1" applyFont="1" applyFill="1" applyBorder="1" applyAlignment="1">
      <alignment horizontal="right" vertical="center" shrinkToFit="1"/>
    </xf>
    <xf numFmtId="199" fontId="66" fillId="7" borderId="8" xfId="2" applyNumberFormat="1" applyFont="1" applyFill="1" applyBorder="1" applyAlignment="1">
      <alignment horizontal="right" vertical="center" shrinkToFit="1"/>
    </xf>
    <xf numFmtId="196" fontId="66" fillId="7" borderId="3" xfId="2" applyNumberFormat="1" applyFont="1" applyFill="1" applyBorder="1" applyAlignment="1">
      <alignment horizontal="right" vertical="center" shrinkToFit="1"/>
    </xf>
    <xf numFmtId="196" fontId="66" fillId="13" borderId="3" xfId="2" applyNumberFormat="1" applyFont="1" applyFill="1" applyBorder="1" applyAlignment="1">
      <alignment horizontal="right" vertical="center" shrinkToFit="1"/>
    </xf>
    <xf numFmtId="3" fontId="66" fillId="13" borderId="5" xfId="2" applyNumberFormat="1" applyFont="1" applyFill="1" applyBorder="1" applyAlignment="1">
      <alignment horizontal="right" vertical="center" shrinkToFit="1"/>
    </xf>
    <xf numFmtId="0" fontId="66" fillId="13" borderId="12" xfId="2" applyNumberFormat="1" applyFont="1" applyFill="1" applyBorder="1" applyAlignment="1">
      <alignment horizontal="right" vertical="center" shrinkToFit="1"/>
    </xf>
    <xf numFmtId="196" fontId="66" fillId="13" borderId="7" xfId="2" applyNumberFormat="1" applyFont="1" applyFill="1" applyBorder="1" applyAlignment="1">
      <alignment horizontal="right" vertical="center" shrinkToFit="1"/>
    </xf>
    <xf numFmtId="0" fontId="66" fillId="13" borderId="11" xfId="2" applyNumberFormat="1" applyFont="1" applyFill="1" applyBorder="1" applyAlignment="1">
      <alignment horizontal="right" vertical="center" shrinkToFit="1"/>
    </xf>
    <xf numFmtId="0" fontId="66" fillId="13" borderId="0" xfId="2" applyNumberFormat="1" applyFont="1" applyFill="1" applyBorder="1" applyAlignment="1">
      <alignment horizontal="right" vertical="center" shrinkToFit="1"/>
    </xf>
    <xf numFmtId="197" fontId="66" fillId="13" borderId="3" xfId="2" applyNumberFormat="1" applyFont="1" applyFill="1" applyBorder="1" applyAlignment="1">
      <alignment horizontal="right" vertical="center" shrinkToFit="1"/>
    </xf>
    <xf numFmtId="3" fontId="66" fillId="13" borderId="12" xfId="2" applyNumberFormat="1" applyFont="1" applyFill="1" applyBorder="1" applyAlignment="1">
      <alignment horizontal="right" vertical="center" shrinkToFit="1"/>
    </xf>
    <xf numFmtId="0" fontId="55" fillId="0" borderId="0" xfId="0" applyFont="1" applyFill="1" applyAlignment="1">
      <alignment horizontal="center" vertical="center"/>
    </xf>
    <xf numFmtId="0" fontId="21" fillId="0" borderId="0" xfId="0" applyFont="1" applyFill="1" applyBorder="1" applyAlignment="1">
      <alignment horizontal="left" vertical="center"/>
    </xf>
    <xf numFmtId="0" fontId="25" fillId="0" borderId="0" xfId="0" applyFont="1" applyFill="1" applyAlignment="1">
      <alignment vertical="top" wrapText="1"/>
    </xf>
    <xf numFmtId="198" fontId="9" fillId="13" borderId="126" xfId="2" applyNumberFormat="1" applyFont="1" applyFill="1" applyBorder="1" applyAlignment="1">
      <alignment horizontal="right" vertical="center" shrinkToFit="1"/>
    </xf>
    <xf numFmtId="0" fontId="4" fillId="0" borderId="83"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83"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2" borderId="121" xfId="0" applyFont="1" applyFill="1" applyBorder="1" applyAlignment="1">
      <alignment horizontal="center" vertical="center" textRotation="255"/>
    </xf>
    <xf numFmtId="0" fontId="4" fillId="0" borderId="127" xfId="0" applyFont="1" applyFill="1" applyBorder="1" applyAlignment="1">
      <alignment vertical="center" textRotation="255" wrapText="1"/>
    </xf>
    <xf numFmtId="0" fontId="4" fillId="0" borderId="128"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8" xfId="0" applyFont="1" applyFill="1" applyBorder="1" applyAlignment="1">
      <alignment vertical="center" textRotation="255" wrapText="1"/>
    </xf>
    <xf numFmtId="0" fontId="4" fillId="0" borderId="5"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24" xfId="0" applyFont="1" applyFill="1" applyBorder="1" applyAlignment="1">
      <alignment horizontal="center" vertical="center" wrapText="1"/>
    </xf>
    <xf numFmtId="0" fontId="4" fillId="0" borderId="125" xfId="0" applyFont="1" applyFill="1" applyBorder="1" applyAlignment="1">
      <alignment horizontal="center" vertical="center" wrapText="1"/>
    </xf>
    <xf numFmtId="0" fontId="104" fillId="0" borderId="135" xfId="0" applyFont="1" applyFill="1" applyBorder="1" applyAlignment="1">
      <alignment horizontal="center" vertical="center" wrapText="1"/>
    </xf>
    <xf numFmtId="0" fontId="104" fillId="0" borderId="8" xfId="0" applyFont="1" applyFill="1" applyBorder="1" applyAlignment="1">
      <alignment horizontal="center" vertical="center" wrapText="1"/>
    </xf>
    <xf numFmtId="0" fontId="104" fillId="0" borderId="13" xfId="0" applyFont="1" applyFill="1" applyBorder="1" applyAlignment="1">
      <alignment horizontal="center" vertical="center" wrapText="1"/>
    </xf>
    <xf numFmtId="0" fontId="102" fillId="15" borderId="7" xfId="0" applyFont="1" applyFill="1" applyBorder="1" applyAlignment="1">
      <alignment horizontal="center" vertical="center"/>
    </xf>
    <xf numFmtId="0" fontId="102" fillId="15" borderId="3" xfId="0" applyFont="1" applyFill="1" applyBorder="1" applyAlignment="1">
      <alignment horizontal="center" vertical="center"/>
    </xf>
    <xf numFmtId="0" fontId="94" fillId="3" borderId="133" xfId="0" applyFont="1" applyFill="1" applyBorder="1" applyAlignment="1">
      <alignment horizontal="center" vertical="center"/>
    </xf>
    <xf numFmtId="0" fontId="94" fillId="3" borderId="7" xfId="0" applyFont="1" applyFill="1" applyBorder="1" applyAlignment="1">
      <alignment horizontal="center" vertical="center"/>
    </xf>
    <xf numFmtId="0" fontId="94" fillId="3" borderId="3" xfId="0" applyFont="1" applyFill="1" applyBorder="1" applyAlignment="1">
      <alignment horizontal="center" vertical="center"/>
    </xf>
    <xf numFmtId="0" fontId="106" fillId="3" borderId="134" xfId="0" applyFont="1" applyFill="1" applyBorder="1" applyAlignment="1">
      <alignment horizontal="center" vertical="center" wrapText="1"/>
    </xf>
    <xf numFmtId="0" fontId="106" fillId="3" borderId="135" xfId="0" applyFont="1" applyFill="1" applyBorder="1" applyAlignment="1">
      <alignment horizontal="center" vertical="center" wrapText="1"/>
    </xf>
    <xf numFmtId="0" fontId="106" fillId="3" borderId="11" xfId="0" applyFont="1" applyFill="1" applyBorder="1" applyAlignment="1">
      <alignment horizontal="center" vertical="center" wrapText="1"/>
    </xf>
    <xf numFmtId="0" fontId="106" fillId="3" borderId="8" xfId="0" applyFont="1" applyFill="1" applyBorder="1" applyAlignment="1">
      <alignment horizontal="center" vertical="center" wrapText="1"/>
    </xf>
    <xf numFmtId="0" fontId="106" fillId="3" borderId="5" xfId="0" applyFont="1" applyFill="1" applyBorder="1" applyAlignment="1">
      <alignment horizontal="center" vertical="center" wrapText="1"/>
    </xf>
    <xf numFmtId="0" fontId="106" fillId="3" borderId="13" xfId="0" applyFont="1" applyFill="1" applyBorder="1" applyAlignment="1">
      <alignment horizontal="center" vertical="center" wrapText="1"/>
    </xf>
    <xf numFmtId="0" fontId="76" fillId="3" borderId="133" xfId="0" applyFont="1" applyFill="1" applyBorder="1" applyAlignment="1">
      <alignment horizontal="center" vertical="center"/>
    </xf>
    <xf numFmtId="0" fontId="76" fillId="3" borderId="7" xfId="0" applyFont="1" applyFill="1" applyBorder="1" applyAlignment="1">
      <alignment horizontal="center" vertical="center"/>
    </xf>
    <xf numFmtId="0" fontId="76" fillId="3" borderId="3" xfId="0" applyFont="1" applyFill="1" applyBorder="1" applyAlignment="1">
      <alignment horizontal="center" vertical="center"/>
    </xf>
    <xf numFmtId="0" fontId="76" fillId="3" borderId="133" xfId="0" applyFont="1" applyFill="1" applyBorder="1" applyAlignment="1">
      <alignment horizontal="center" vertical="center" wrapText="1"/>
    </xf>
    <xf numFmtId="0" fontId="76" fillId="3" borderId="7" xfId="0" applyFont="1" applyFill="1" applyBorder="1" applyAlignment="1">
      <alignment horizontal="center" vertical="center" wrapText="1"/>
    </xf>
    <xf numFmtId="0" fontId="76" fillId="3" borderId="3" xfId="0" applyFont="1" applyFill="1" applyBorder="1" applyAlignment="1">
      <alignment horizontal="center" vertical="center" wrapText="1"/>
    </xf>
    <xf numFmtId="0" fontId="76" fillId="3" borderId="134" xfId="0" applyFont="1" applyFill="1" applyBorder="1" applyAlignment="1">
      <alignment horizontal="center" vertical="center"/>
    </xf>
    <xf numFmtId="0" fontId="76" fillId="3" borderId="11" xfId="0" applyFont="1" applyFill="1" applyBorder="1" applyAlignment="1">
      <alignment horizontal="center" vertical="center"/>
    </xf>
    <xf numFmtId="0" fontId="76" fillId="3" borderId="5" xfId="0" applyFont="1" applyFill="1" applyBorder="1" applyAlignment="1">
      <alignment horizontal="center" vertical="center"/>
    </xf>
    <xf numFmtId="0" fontId="102" fillId="14" borderId="133" xfId="0" applyFont="1" applyFill="1" applyBorder="1" applyAlignment="1">
      <alignment horizontal="center" vertical="center"/>
    </xf>
    <xf numFmtId="0" fontId="102" fillId="14" borderId="7" xfId="0" applyFont="1" applyFill="1" applyBorder="1" applyAlignment="1">
      <alignment horizontal="center" vertical="center"/>
    </xf>
    <xf numFmtId="0" fontId="102" fillId="14" borderId="3" xfId="0" applyFont="1" applyFill="1" applyBorder="1" applyAlignment="1">
      <alignment horizontal="center" vertical="center"/>
    </xf>
    <xf numFmtId="0" fontId="50" fillId="3" borderId="136" xfId="16" applyFont="1" applyFill="1" applyBorder="1" applyAlignment="1" applyProtection="1">
      <alignment horizontal="center" vertical="center"/>
      <protection locked="0"/>
    </xf>
    <xf numFmtId="0" fontId="101" fillId="3" borderId="0" xfId="0" applyFont="1" applyFill="1" applyBorder="1" applyAlignment="1">
      <alignment horizontal="left" vertical="center"/>
    </xf>
    <xf numFmtId="0" fontId="101" fillId="3" borderId="0" xfId="0" applyFont="1" applyFill="1" applyBorder="1" applyAlignment="1">
      <alignment horizontal="left" vertical="center" wrapText="1"/>
    </xf>
    <xf numFmtId="0" fontId="107" fillId="3" borderId="0" xfId="0" applyFont="1" applyFill="1" applyBorder="1" applyAlignment="1">
      <alignment horizontal="left" vertical="center"/>
    </xf>
    <xf numFmtId="0" fontId="102" fillId="15" borderId="133" xfId="0" applyFont="1" applyFill="1" applyBorder="1" applyAlignment="1">
      <alignment horizontal="center" vertical="center"/>
    </xf>
    <xf numFmtId="0" fontId="87" fillId="3" borderId="0" xfId="0" applyFont="1" applyFill="1" applyAlignment="1">
      <alignment horizontal="center" vertical="center"/>
    </xf>
    <xf numFmtId="0" fontId="90" fillId="3" borderId="134" xfId="0" applyFont="1" applyFill="1" applyBorder="1" applyAlignment="1">
      <alignment horizontal="center" vertical="center"/>
    </xf>
    <xf numFmtId="0" fontId="90" fillId="3" borderId="5" xfId="0" applyFont="1" applyFill="1" applyBorder="1" applyAlignment="1">
      <alignment horizontal="center" vertical="center"/>
    </xf>
    <xf numFmtId="0" fontId="90" fillId="3" borderId="134" xfId="0" applyFont="1" applyFill="1" applyBorder="1" applyAlignment="1">
      <alignment horizontal="center" vertical="center" wrapText="1"/>
    </xf>
    <xf numFmtId="0" fontId="90" fillId="3" borderId="5" xfId="0" applyFont="1" applyFill="1" applyBorder="1" applyAlignment="1">
      <alignment horizontal="center" vertical="center" wrapText="1"/>
    </xf>
    <xf numFmtId="0" fontId="91" fillId="3" borderId="134" xfId="0" applyFont="1" applyFill="1" applyBorder="1" applyAlignment="1">
      <alignment horizontal="center" vertical="center"/>
    </xf>
    <xf numFmtId="0" fontId="91" fillId="3" borderId="5" xfId="0" applyFont="1" applyFill="1" applyBorder="1" applyAlignment="1">
      <alignment horizontal="center" vertical="center"/>
    </xf>
    <xf numFmtId="0" fontId="76" fillId="3" borderId="134" xfId="0" applyFont="1" applyFill="1" applyBorder="1" applyAlignment="1">
      <alignment horizontal="center" vertical="center" wrapText="1"/>
    </xf>
    <xf numFmtId="0" fontId="76" fillId="3" borderId="136" xfId="0" applyFont="1" applyFill="1" applyBorder="1" applyAlignment="1">
      <alignment horizontal="center" vertical="center" wrapText="1"/>
    </xf>
    <xf numFmtId="0" fontId="76" fillId="3" borderId="135" xfId="0" applyFont="1" applyFill="1" applyBorder="1" applyAlignment="1">
      <alignment horizontal="center" vertical="center" wrapText="1"/>
    </xf>
    <xf numFmtId="0" fontId="93" fillId="3" borderId="131" xfId="0" applyFont="1" applyFill="1" applyBorder="1" applyAlignment="1">
      <alignment horizontal="left" vertical="center" wrapText="1" indent="1"/>
    </xf>
    <xf numFmtId="0" fontId="93" fillId="3" borderId="132" xfId="0" applyFont="1" applyFill="1" applyBorder="1" applyAlignment="1">
      <alignment horizontal="left" vertical="center" wrapText="1" indent="1"/>
    </xf>
    <xf numFmtId="0" fontId="90" fillId="3" borderId="133" xfId="0" applyFont="1" applyFill="1" applyBorder="1" applyAlignment="1">
      <alignment horizontal="center" vertical="center"/>
    </xf>
    <xf numFmtId="0" fontId="90" fillId="3" borderId="7" xfId="0" applyFont="1" applyFill="1" applyBorder="1" applyAlignment="1">
      <alignment horizontal="center" vertical="center"/>
    </xf>
    <xf numFmtId="0" fontId="90" fillId="3" borderId="3" xfId="0" applyFont="1" applyFill="1" applyBorder="1" applyAlignment="1">
      <alignment horizontal="center" vertical="center"/>
    </xf>
    <xf numFmtId="0" fontId="90" fillId="3" borderId="133" xfId="0" applyFont="1" applyFill="1" applyBorder="1" applyAlignment="1">
      <alignment horizontal="center" vertical="center" wrapText="1"/>
    </xf>
    <xf numFmtId="0" fontId="90" fillId="3" borderId="7" xfId="0" applyFont="1" applyFill="1" applyBorder="1" applyAlignment="1">
      <alignment horizontal="center" vertical="center" wrapText="1"/>
    </xf>
    <xf numFmtId="0" fontId="90" fillId="3" borderId="3" xfId="0" applyFont="1" applyFill="1" applyBorder="1" applyAlignment="1">
      <alignment horizontal="center" vertical="center" wrapText="1"/>
    </xf>
    <xf numFmtId="0" fontId="102" fillId="14" borderId="130" xfId="0" applyFont="1" applyFill="1" applyBorder="1" applyAlignment="1">
      <alignment horizontal="center" vertical="center"/>
    </xf>
    <xf numFmtId="0" fontId="4" fillId="2" borderId="14" xfId="0" applyFont="1" applyFill="1" applyBorder="1" applyAlignment="1">
      <alignment horizontal="center" vertical="center"/>
    </xf>
    <xf numFmtId="183" fontId="5" fillId="13" borderId="15" xfId="0" applyNumberFormat="1" applyFont="1" applyFill="1" applyBorder="1" applyAlignment="1">
      <alignment horizontal="center" vertical="center"/>
    </xf>
    <xf numFmtId="183" fontId="5" fillId="13" borderId="14" xfId="0" applyNumberFormat="1" applyFont="1" applyFill="1" applyBorder="1" applyAlignment="1">
      <alignment horizontal="center" vertical="center"/>
    </xf>
    <xf numFmtId="183" fontId="5" fillId="13" borderId="4" xfId="0" applyNumberFormat="1" applyFont="1" applyFill="1" applyBorder="1" applyAlignment="1">
      <alignment horizontal="center" vertical="center"/>
    </xf>
    <xf numFmtId="0" fontId="5" fillId="13" borderId="15" xfId="0" applyFont="1" applyFill="1" applyBorder="1" applyAlignment="1">
      <alignment horizontal="left" vertical="center" wrapText="1"/>
    </xf>
    <xf numFmtId="0" fontId="5" fillId="13" borderId="14" xfId="0" applyFont="1" applyFill="1" applyBorder="1" applyAlignment="1">
      <alignment horizontal="left" vertical="center" wrapText="1"/>
    </xf>
    <xf numFmtId="0" fontId="5" fillId="13" borderId="4" xfId="0" applyFont="1" applyFill="1" applyBorder="1" applyAlignment="1">
      <alignment horizontal="left" vertical="center" wrapText="1"/>
    </xf>
    <xf numFmtId="0" fontId="50" fillId="2" borderId="15" xfId="5" applyFont="1" applyFill="1" applyBorder="1" applyAlignment="1">
      <alignment horizontal="center" vertical="center" wrapText="1"/>
    </xf>
    <xf numFmtId="0" fontId="50" fillId="2" borderId="14" xfId="5" applyFont="1" applyFill="1" applyBorder="1" applyAlignment="1">
      <alignment horizontal="center" vertical="center" wrapText="1"/>
    </xf>
    <xf numFmtId="0" fontId="50" fillId="2" borderId="4" xfId="5" applyFont="1" applyFill="1" applyBorder="1" applyAlignment="1">
      <alignment horizontal="center" vertical="center" wrapText="1"/>
    </xf>
    <xf numFmtId="0" fontId="6" fillId="2" borderId="1" xfId="0" applyFont="1" applyFill="1" applyBorder="1" applyAlignment="1">
      <alignment horizontal="center" vertical="center" shrinkToFit="1"/>
    </xf>
    <xf numFmtId="207" fontId="66" fillId="13" borderId="5" xfId="2" applyNumberFormat="1" applyFont="1" applyFill="1" applyBorder="1" applyAlignment="1">
      <alignment horizontal="right" vertical="center" shrinkToFit="1"/>
    </xf>
    <xf numFmtId="207" fontId="66" fillId="13" borderId="12" xfId="2" applyNumberFormat="1" applyFont="1" applyFill="1" applyBorder="1" applyAlignment="1">
      <alignment horizontal="right" vertical="center" shrinkToFit="1"/>
    </xf>
    <xf numFmtId="207" fontId="66" fillId="13" borderId="13" xfId="2" applyNumberFormat="1" applyFont="1" applyFill="1" applyBorder="1" applyAlignment="1">
      <alignment horizontal="right" vertical="center" shrinkToFit="1"/>
    </xf>
    <xf numFmtId="207" fontId="66" fillId="13" borderId="11" xfId="2" applyNumberFormat="1" applyFont="1" applyFill="1" applyBorder="1" applyAlignment="1">
      <alignment horizontal="right" vertical="center" shrinkToFit="1"/>
    </xf>
    <xf numFmtId="207" fontId="66" fillId="13" borderId="0" xfId="2" applyNumberFormat="1" applyFont="1" applyFill="1" applyBorder="1" applyAlignment="1">
      <alignment horizontal="right" vertical="center" shrinkToFit="1"/>
    </xf>
    <xf numFmtId="207" fontId="66" fillId="13" borderId="8" xfId="2" applyNumberFormat="1" applyFont="1" applyFill="1" applyBorder="1" applyAlignment="1">
      <alignment horizontal="right" vertical="center" shrinkToFit="1"/>
    </xf>
    <xf numFmtId="181" fontId="66" fillId="7" borderId="11" xfId="0" applyNumberFormat="1" applyFont="1" applyFill="1" applyBorder="1" applyAlignment="1">
      <alignment vertical="center" shrinkToFit="1"/>
    </xf>
    <xf numFmtId="181" fontId="66" fillId="7" borderId="0" xfId="0" applyNumberFormat="1" applyFont="1" applyFill="1" applyBorder="1" applyAlignment="1">
      <alignment vertical="center" shrinkToFit="1"/>
    </xf>
    <xf numFmtId="181" fontId="66" fillId="7" borderId="8" xfId="0" applyNumberFormat="1" applyFont="1" applyFill="1" applyBorder="1" applyAlignment="1">
      <alignment vertical="center" shrinkToFit="1"/>
    </xf>
    <xf numFmtId="207" fontId="66" fillId="7" borderId="5" xfId="2" applyNumberFormat="1" applyFont="1" applyFill="1" applyBorder="1" applyAlignment="1">
      <alignment horizontal="right" vertical="center" shrinkToFit="1"/>
    </xf>
    <xf numFmtId="207" fontId="66" fillId="7" borderId="12" xfId="2" applyNumberFormat="1" applyFont="1" applyFill="1" applyBorder="1" applyAlignment="1">
      <alignment horizontal="right" vertical="center" shrinkToFit="1"/>
    </xf>
    <xf numFmtId="207" fontId="66" fillId="7" borderId="13" xfId="2" applyNumberFormat="1" applyFont="1" applyFill="1" applyBorder="1" applyAlignment="1">
      <alignment horizontal="right" vertical="center" shrinkToFit="1"/>
    </xf>
    <xf numFmtId="0" fontId="50" fillId="0" borderId="15" xfId="5" applyFont="1" applyBorder="1" applyAlignment="1">
      <alignment vertical="center" wrapText="1"/>
    </xf>
    <xf numFmtId="0" fontId="50" fillId="0" borderId="14" xfId="5" applyFont="1" applyBorder="1" applyAlignment="1">
      <alignment vertical="center" wrapText="1"/>
    </xf>
    <xf numFmtId="0" fontId="50" fillId="0" borderId="4" xfId="5" applyFont="1" applyBorder="1" applyAlignment="1">
      <alignment vertical="center" wrapText="1"/>
    </xf>
    <xf numFmtId="0" fontId="5" fillId="13" borderId="1" xfId="0" applyFont="1" applyFill="1" applyBorder="1" applyAlignment="1">
      <alignment horizontal="center" vertical="center"/>
    </xf>
    <xf numFmtId="0" fontId="4" fillId="2" borderId="15"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06" xfId="0" applyFont="1" applyFill="1" applyBorder="1" applyAlignment="1">
      <alignment horizontal="center" vertical="center" wrapText="1"/>
    </xf>
    <xf numFmtId="186" fontId="66" fillId="0" borderId="110" xfId="2" applyNumberFormat="1" applyFont="1" applyFill="1" applyBorder="1" applyAlignment="1">
      <alignment horizontal="right" vertical="center" shrinkToFit="1"/>
    </xf>
    <xf numFmtId="186" fontId="66" fillId="0" borderId="111" xfId="2" applyNumberFormat="1" applyFont="1" applyFill="1" applyBorder="1" applyAlignment="1">
      <alignment horizontal="right" vertical="center" shrinkToFit="1"/>
    </xf>
    <xf numFmtId="186" fontId="66" fillId="0" borderId="112" xfId="2" applyNumberFormat="1" applyFont="1" applyFill="1" applyBorder="1" applyAlignment="1">
      <alignment horizontal="right" vertical="center" shrinkToFit="1"/>
    </xf>
    <xf numFmtId="186" fontId="66" fillId="0" borderId="52" xfId="2" applyNumberFormat="1" applyFont="1" applyFill="1" applyBorder="1" applyAlignment="1">
      <alignment horizontal="right" vertical="center" shrinkToFit="1"/>
    </xf>
    <xf numFmtId="186" fontId="66" fillId="0" borderId="60" xfId="2" applyNumberFormat="1" applyFont="1" applyFill="1" applyBorder="1" applyAlignment="1">
      <alignment horizontal="right" vertical="center" shrinkToFit="1"/>
    </xf>
    <xf numFmtId="186" fontId="66" fillId="0" borderId="53" xfId="2" applyNumberFormat="1" applyFont="1" applyFill="1" applyBorder="1" applyAlignment="1">
      <alignment horizontal="right" vertical="center" shrinkToFit="1"/>
    </xf>
    <xf numFmtId="202" fontId="66" fillId="7" borderId="107" xfId="2" applyNumberFormat="1" applyFont="1" applyFill="1" applyBorder="1" applyAlignment="1">
      <alignment horizontal="right" vertical="center" shrinkToFit="1"/>
    </xf>
    <xf numFmtId="202" fontId="66" fillId="7" borderId="108" xfId="2" applyNumberFormat="1" applyFont="1" applyFill="1" applyBorder="1" applyAlignment="1">
      <alignment horizontal="right" vertical="center" shrinkToFit="1"/>
    </xf>
    <xf numFmtId="199" fontId="66" fillId="7" borderId="108" xfId="2" applyNumberFormat="1" applyFont="1" applyFill="1" applyBorder="1" applyAlignment="1">
      <alignment horizontal="right" vertical="center" shrinkToFit="1"/>
    </xf>
    <xf numFmtId="199" fontId="66" fillId="7" borderId="109" xfId="2" applyNumberFormat="1" applyFont="1" applyFill="1" applyBorder="1" applyAlignment="1">
      <alignment horizontal="right" vertical="center" shrinkToFit="1"/>
    </xf>
    <xf numFmtId="0" fontId="4" fillId="2" borderId="14" xfId="0" applyFont="1" applyFill="1" applyBorder="1" applyAlignment="1">
      <alignment horizontal="center" vertical="center" wrapText="1"/>
    </xf>
    <xf numFmtId="198" fontId="9" fillId="13" borderId="83" xfId="2" applyNumberFormat="1" applyFont="1" applyFill="1" applyBorder="1" applyAlignment="1">
      <alignment horizontal="right" vertical="center" shrinkToFit="1"/>
    </xf>
    <xf numFmtId="205" fontId="66" fillId="13" borderId="9" xfId="2" applyNumberFormat="1" applyFont="1" applyFill="1" applyBorder="1" applyAlignment="1">
      <alignment horizontal="right" vertical="center" shrinkToFit="1"/>
    </xf>
    <xf numFmtId="205" fontId="66" fillId="13" borderId="6" xfId="2" applyNumberFormat="1" applyFont="1" applyFill="1" applyBorder="1" applyAlignment="1">
      <alignment horizontal="right" vertical="center" shrinkToFit="1"/>
    </xf>
    <xf numFmtId="192" fontId="5" fillId="13" borderId="15" xfId="0" applyNumberFormat="1" applyFont="1" applyFill="1" applyBorder="1" applyAlignment="1">
      <alignment horizontal="right" vertical="center" shrinkToFit="1"/>
    </xf>
    <xf numFmtId="192" fontId="5" fillId="13" borderId="4" xfId="0" applyNumberFormat="1" applyFont="1" applyFill="1" applyBorder="1" applyAlignment="1">
      <alignment horizontal="right" vertical="center" shrinkToFit="1"/>
    </xf>
    <xf numFmtId="0" fontId="4" fillId="0" borderId="11"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193" fontId="5" fillId="13" borderId="15" xfId="0" applyNumberFormat="1" applyFont="1" applyFill="1" applyBorder="1" applyAlignment="1">
      <alignment horizontal="right" vertical="center" shrinkToFit="1"/>
    </xf>
    <xf numFmtId="193" fontId="5" fillId="13" borderId="4" xfId="0" applyNumberFormat="1" applyFont="1" applyFill="1" applyBorder="1" applyAlignment="1">
      <alignment horizontal="right" vertical="center" shrinkToFit="1"/>
    </xf>
    <xf numFmtId="194" fontId="4" fillId="0" borderId="0" xfId="0" applyNumberFormat="1" applyFont="1" applyFill="1" applyAlignment="1">
      <alignment horizontal="center" vertical="center"/>
    </xf>
    <xf numFmtId="0" fontId="26"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13" borderId="77" xfId="0" applyFont="1" applyFill="1" applyBorder="1" applyAlignment="1">
      <alignment horizontal="center" vertical="center"/>
    </xf>
    <xf numFmtId="0" fontId="5" fillId="13" borderId="79" xfId="0" applyFont="1" applyFill="1" applyBorder="1" applyAlignment="1">
      <alignment horizontal="center" vertical="center"/>
    </xf>
    <xf numFmtId="193" fontId="5" fillId="7" borderId="15" xfId="0" applyNumberFormat="1" applyFont="1" applyFill="1" applyBorder="1" applyAlignment="1">
      <alignment horizontal="right" vertical="center" shrinkToFit="1"/>
    </xf>
    <xf numFmtId="193" fontId="5" fillId="7" borderId="4" xfId="0" applyNumberFormat="1" applyFont="1" applyFill="1" applyBorder="1" applyAlignment="1">
      <alignment horizontal="right" vertical="center" shrinkToFit="1"/>
    </xf>
    <xf numFmtId="9" fontId="5" fillId="7" borderId="15" xfId="1" applyFont="1" applyFill="1" applyBorder="1" applyAlignment="1">
      <alignment horizontal="right" vertical="center" shrinkToFit="1"/>
    </xf>
    <xf numFmtId="9" fontId="5" fillId="7" borderId="4" xfId="1" applyFont="1" applyFill="1" applyBorder="1" applyAlignment="1">
      <alignment horizontal="right" vertical="center" shrinkToFit="1"/>
    </xf>
    <xf numFmtId="0" fontId="25" fillId="0" borderId="0" xfId="0" quotePrefix="1" applyFont="1" applyFill="1" applyAlignment="1">
      <alignment horizontal="center" vertical="center"/>
    </xf>
    <xf numFmtId="0" fontId="25" fillId="0" borderId="8" xfId="0" quotePrefix="1" applyFont="1" applyFill="1" applyBorder="1" applyAlignment="1">
      <alignment horizontal="center" vertical="center"/>
    </xf>
    <xf numFmtId="192" fontId="5" fillId="7" borderId="15" xfId="0" applyNumberFormat="1" applyFont="1" applyFill="1" applyBorder="1" applyAlignment="1">
      <alignment horizontal="right" vertical="center" shrinkToFit="1"/>
    </xf>
    <xf numFmtId="192" fontId="5" fillId="7" borderId="4" xfId="0" applyNumberFormat="1" applyFont="1" applyFill="1" applyBorder="1" applyAlignment="1">
      <alignment horizontal="right" vertical="center" shrinkToFit="1"/>
    </xf>
    <xf numFmtId="0" fontId="25" fillId="0" borderId="11" xfId="0" quotePrefix="1" applyFont="1" applyFill="1" applyBorder="1" applyAlignment="1">
      <alignment horizontal="center" vertical="center" shrinkToFit="1"/>
    </xf>
    <xf numFmtId="0" fontId="25" fillId="0" borderId="0" xfId="0" quotePrefix="1" applyFont="1" applyFill="1" applyAlignment="1">
      <alignment horizontal="center" vertical="center" shrinkToFit="1"/>
    </xf>
    <xf numFmtId="0" fontId="26" fillId="0" borderId="38"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57"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5" fillId="0" borderId="0" xfId="0" applyFont="1" applyFill="1" applyAlignment="1">
      <alignment horizontal="center" vertical="center"/>
    </xf>
    <xf numFmtId="0" fontId="25" fillId="0" borderId="8" xfId="0" applyFont="1" applyFill="1" applyBorder="1" applyAlignment="1">
      <alignment horizontal="center" vertical="center"/>
    </xf>
    <xf numFmtId="192" fontId="5" fillId="7" borderId="1" xfId="0" applyNumberFormat="1" applyFont="1" applyFill="1" applyBorder="1" applyAlignment="1">
      <alignment horizontal="right" vertical="center" shrinkToFit="1"/>
    </xf>
    <xf numFmtId="0" fontId="25" fillId="0" borderId="11" xfId="0" quotePrefix="1" applyFont="1" applyFill="1" applyBorder="1" applyAlignment="1">
      <alignment horizontal="center" vertical="center"/>
    </xf>
    <xf numFmtId="199" fontId="66" fillId="7" borderId="83" xfId="0" applyNumberFormat="1" applyFont="1" applyFill="1" applyBorder="1" applyAlignment="1">
      <alignment vertical="center" shrinkToFit="1"/>
    </xf>
    <xf numFmtId="0" fontId="25"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08" fontId="66" fillId="0" borderId="1" xfId="2" applyNumberFormat="1" applyFont="1" applyFill="1" applyBorder="1" applyAlignment="1">
      <alignment horizontal="right" vertical="center" shrinkToFit="1"/>
    </xf>
    <xf numFmtId="0" fontId="7" fillId="1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8" fillId="0" borderId="38" xfId="0" applyFont="1" applyFill="1" applyBorder="1" applyAlignment="1">
      <alignment vertical="center" wrapText="1"/>
    </xf>
    <xf numFmtId="0" fontId="38" fillId="0" borderId="39" xfId="0" applyFont="1" applyFill="1" applyBorder="1" applyAlignment="1">
      <alignment vertical="center" wrapText="1"/>
    </xf>
    <xf numFmtId="0" fontId="38" fillId="0" borderId="40" xfId="0" applyFont="1" applyFill="1" applyBorder="1" applyAlignment="1">
      <alignment vertical="center" wrapText="1"/>
    </xf>
    <xf numFmtId="0" fontId="38" fillId="0" borderId="55" xfId="0" applyFont="1" applyFill="1" applyBorder="1" applyAlignment="1">
      <alignment vertical="center" wrapText="1"/>
    </xf>
    <xf numFmtId="0" fontId="38" fillId="0" borderId="0" xfId="0" applyFont="1" applyFill="1" applyBorder="1" applyAlignment="1">
      <alignment vertical="center" wrapText="1"/>
    </xf>
    <xf numFmtId="0" fontId="38" fillId="0" borderId="56" xfId="0" applyFont="1" applyFill="1" applyBorder="1" applyAlignment="1">
      <alignment vertical="center" wrapText="1"/>
    </xf>
    <xf numFmtId="0" fontId="38" fillId="0" borderId="57" xfId="0" applyFont="1" applyFill="1" applyBorder="1" applyAlignment="1">
      <alignment vertical="center" wrapText="1"/>
    </xf>
    <xf numFmtId="0" fontId="38" fillId="0" borderId="58" xfId="0" applyFont="1" applyFill="1" applyBorder="1" applyAlignment="1">
      <alignment vertical="center" wrapText="1"/>
    </xf>
    <xf numFmtId="0" fontId="38" fillId="0" borderId="59" xfId="0" applyFont="1" applyFill="1" applyBorder="1" applyAlignment="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26" fillId="0" borderId="18" xfId="0" applyFont="1" applyFill="1" applyBorder="1" applyAlignment="1">
      <alignment vertical="center" wrapText="1"/>
    </xf>
    <xf numFmtId="0" fontId="26" fillId="0" borderId="19" xfId="0" applyFont="1" applyFill="1" applyBorder="1" applyAlignment="1">
      <alignment vertical="center" wrapText="1"/>
    </xf>
    <xf numFmtId="0" fontId="26" fillId="0" borderId="0" xfId="0" applyFont="1" applyFill="1" applyBorder="1" applyAlignment="1">
      <alignment vertical="center" wrapText="1"/>
    </xf>
    <xf numFmtId="0" fontId="26" fillId="0" borderId="20" xfId="0" applyFont="1" applyFill="1" applyBorder="1" applyAlignment="1">
      <alignment vertical="center" wrapText="1"/>
    </xf>
    <xf numFmtId="0" fontId="26" fillId="0" borderId="22" xfId="0" applyFont="1" applyFill="1" applyBorder="1" applyAlignment="1">
      <alignment vertical="center" wrapText="1"/>
    </xf>
    <xf numFmtId="0" fontId="26" fillId="0" borderId="21" xfId="0" applyFont="1" applyFill="1" applyBorder="1" applyAlignment="1">
      <alignment vertical="center" wrapText="1"/>
    </xf>
    <xf numFmtId="0" fontId="26" fillId="0" borderId="23" xfId="0" applyFont="1" applyFill="1" applyBorder="1" applyAlignment="1">
      <alignment vertical="center" wrapText="1"/>
    </xf>
    <xf numFmtId="0" fontId="4" fillId="0" borderId="24" xfId="0" applyFont="1" applyFill="1" applyBorder="1" applyAlignment="1">
      <alignment horizontal="center" vertical="center"/>
    </xf>
    <xf numFmtId="0" fontId="4" fillId="2" borderId="83" xfId="0" applyFont="1" applyFill="1" applyBorder="1" applyAlignment="1">
      <alignment horizontal="center" vertical="center" wrapText="1"/>
    </xf>
    <xf numFmtId="0" fontId="4" fillId="2" borderId="113" xfId="0" applyFont="1" applyFill="1" applyBorder="1" applyAlignment="1">
      <alignment horizontal="center" vertical="center" wrapText="1"/>
    </xf>
    <xf numFmtId="202" fontId="66" fillId="7" borderId="109" xfId="2" applyNumberFormat="1" applyFont="1" applyFill="1" applyBorder="1" applyAlignment="1">
      <alignment horizontal="right" vertical="center" shrinkToFit="1"/>
    </xf>
    <xf numFmtId="199" fontId="66" fillId="7" borderId="107" xfId="2" applyNumberFormat="1" applyFont="1" applyFill="1" applyBorder="1" applyAlignment="1">
      <alignment horizontal="right" vertical="center" shrinkToFit="1"/>
    </xf>
    <xf numFmtId="186" fontId="66" fillId="0" borderId="88" xfId="2" applyNumberFormat="1" applyFont="1" applyFill="1" applyBorder="1" applyAlignment="1">
      <alignment horizontal="right" vertical="center" shrinkToFit="1"/>
    </xf>
    <xf numFmtId="186" fontId="66" fillId="0" borderId="89" xfId="2" applyNumberFormat="1" applyFont="1" applyFill="1" applyBorder="1" applyAlignment="1">
      <alignment horizontal="right" vertical="center" shrinkToFit="1"/>
    </xf>
    <xf numFmtId="186" fontId="66" fillId="0" borderId="90" xfId="2" applyNumberFormat="1" applyFont="1" applyFill="1" applyBorder="1" applyAlignment="1">
      <alignment horizontal="right" vertical="center" shrinkToFit="1"/>
    </xf>
    <xf numFmtId="186" fontId="66" fillId="13" borderId="103" xfId="2" applyNumberFormat="1" applyFont="1" applyFill="1" applyBorder="1" applyAlignment="1">
      <alignment horizontal="right" vertical="center" shrinkToFit="1"/>
    </xf>
    <xf numFmtId="186" fontId="66" fillId="13" borderId="104" xfId="2" applyNumberFormat="1" applyFont="1" applyFill="1" applyBorder="1" applyAlignment="1">
      <alignment horizontal="right" vertical="center" shrinkToFit="1"/>
    </xf>
    <xf numFmtId="0" fontId="25" fillId="0" borderId="22" xfId="11" applyFont="1" applyFill="1" applyBorder="1" applyAlignment="1">
      <alignment vertical="center"/>
    </xf>
    <xf numFmtId="0" fontId="25" fillId="0" borderId="21" xfId="11" applyFont="1" applyFill="1" applyBorder="1" applyAlignment="1">
      <alignment vertical="center"/>
    </xf>
    <xf numFmtId="0" fontId="25" fillId="0" borderId="23" xfId="11" applyFont="1" applyFill="1" applyBorder="1" applyAlignment="1">
      <alignment vertical="center"/>
    </xf>
    <xf numFmtId="0" fontId="4" fillId="0" borderId="0" xfId="11" applyFont="1" applyFill="1" applyBorder="1" applyAlignment="1">
      <alignment horizontal="right" vertical="center"/>
    </xf>
    <xf numFmtId="0" fontId="4" fillId="7" borderId="12" xfId="11" applyFont="1" applyFill="1" applyBorder="1" applyAlignment="1">
      <alignment horizontal="left" vertical="center"/>
    </xf>
    <xf numFmtId="0" fontId="8" fillId="0" borderId="0" xfId="11" applyFont="1" applyFill="1" applyAlignment="1">
      <alignment horizontal="center" vertical="center"/>
    </xf>
    <xf numFmtId="0" fontId="25" fillId="0" borderId="19" xfId="11" applyFont="1" applyFill="1" applyBorder="1" applyAlignment="1">
      <alignment vertical="center" wrapText="1"/>
    </xf>
    <xf numFmtId="0" fontId="25" fillId="0" borderId="0" xfId="11" applyFont="1" applyFill="1" applyBorder="1" applyAlignment="1">
      <alignment vertical="center" wrapText="1"/>
    </xf>
    <xf numFmtId="0" fontId="25" fillId="0" borderId="20" xfId="11" applyFont="1" applyFill="1" applyBorder="1" applyAlignment="1">
      <alignment vertical="center" wrapText="1"/>
    </xf>
    <xf numFmtId="0" fontId="17" fillId="13" borderId="0" xfId="5" applyFont="1" applyFill="1" applyAlignment="1">
      <alignment vertical="center" wrapText="1"/>
    </xf>
    <xf numFmtId="0" fontId="17" fillId="0" borderId="0" xfId="5" applyFont="1" applyFill="1" applyAlignment="1">
      <alignment horizontal="center" vertical="center"/>
    </xf>
    <xf numFmtId="0" fontId="17" fillId="0" borderId="0" xfId="5" applyFont="1" applyFill="1" applyAlignment="1">
      <alignment vertical="center" wrapText="1"/>
    </xf>
    <xf numFmtId="0" fontId="17" fillId="0" borderId="0" xfId="5" applyFont="1" applyFill="1" applyAlignment="1">
      <alignment vertical="center"/>
    </xf>
    <xf numFmtId="0" fontId="12" fillId="0" borderId="0" xfId="5" applyFont="1" applyFill="1" applyAlignment="1">
      <alignment vertical="center"/>
    </xf>
    <xf numFmtId="0" fontId="30" fillId="0" borderId="0" xfId="5" applyFont="1" applyFill="1" applyAlignment="1">
      <alignment horizontal="center" vertical="center"/>
    </xf>
    <xf numFmtId="0" fontId="29" fillId="0" borderId="0" xfId="5" applyFont="1" applyFill="1" applyAlignment="1">
      <alignment horizontal="center" vertical="center"/>
    </xf>
    <xf numFmtId="0" fontId="17" fillId="13" borderId="0" xfId="5" applyFont="1" applyFill="1" applyAlignment="1">
      <alignment horizontal="left" vertical="center" wrapText="1"/>
    </xf>
    <xf numFmtId="0" fontId="77" fillId="0" borderId="0" xfId="5" applyFont="1" applyAlignment="1">
      <alignment horizontal="center" vertical="center"/>
    </xf>
    <xf numFmtId="0" fontId="45" fillId="0" borderId="3" xfId="5" applyFont="1" applyBorder="1" applyAlignment="1">
      <alignment horizontal="center" vertical="top" wrapText="1"/>
    </xf>
    <xf numFmtId="0" fontId="45" fillId="0" borderId="7" xfId="5" applyFont="1" applyBorder="1" applyAlignment="1">
      <alignment horizontal="left" vertical="top" wrapText="1"/>
    </xf>
    <xf numFmtId="0" fontId="45" fillId="5" borderId="3" xfId="5" applyFont="1" applyFill="1" applyBorder="1" applyAlignment="1">
      <alignment horizontal="center" vertical="center" wrapText="1"/>
    </xf>
    <xf numFmtId="0" fontId="45" fillId="0" borderId="7" xfId="5" applyFont="1" applyBorder="1" applyAlignment="1">
      <alignment vertical="top" wrapText="1"/>
    </xf>
    <xf numFmtId="0" fontId="45" fillId="0" borderId="3" xfId="5" applyFont="1" applyBorder="1" applyAlignment="1">
      <alignment vertical="top" wrapText="1"/>
    </xf>
    <xf numFmtId="0" fontId="45" fillId="0" borderId="5" xfId="5" applyFont="1" applyBorder="1" applyAlignment="1">
      <alignment horizontal="center" vertical="center" wrapText="1"/>
    </xf>
    <xf numFmtId="0" fontId="45" fillId="0" borderId="3" xfId="5" applyFont="1" applyBorder="1" applyAlignment="1">
      <alignment horizontal="left" vertical="top" wrapText="1"/>
    </xf>
    <xf numFmtId="0" fontId="45" fillId="0" borderId="3" xfId="5" applyFont="1" applyBorder="1" applyAlignment="1">
      <alignment horizontal="center" vertical="center" wrapText="1"/>
    </xf>
    <xf numFmtId="0" fontId="58" fillId="0" borderId="3" xfId="5" applyFont="1" applyBorder="1" applyAlignment="1">
      <alignment horizontal="center" vertical="center"/>
    </xf>
    <xf numFmtId="0" fontId="57" fillId="0" borderId="7" xfId="5" applyFont="1" applyBorder="1" applyAlignment="1">
      <alignment horizontal="left" vertical="top" wrapText="1"/>
    </xf>
    <xf numFmtId="0" fontId="57" fillId="0" borderId="3" xfId="5" applyFont="1" applyBorder="1" applyAlignment="1">
      <alignment horizontal="left" vertical="top" wrapText="1"/>
    </xf>
    <xf numFmtId="0" fontId="57" fillId="0" borderId="7" xfId="5" applyFont="1" applyBorder="1" applyAlignment="1">
      <alignment vertical="top" wrapText="1"/>
    </xf>
    <xf numFmtId="0" fontId="57" fillId="0" borderId="3" xfId="5" applyFont="1" applyBorder="1" applyAlignment="1">
      <alignment vertical="top" wrapText="1"/>
    </xf>
    <xf numFmtId="0" fontId="57" fillId="0" borderId="7" xfId="5" applyFont="1" applyBorder="1" applyAlignment="1">
      <alignment vertical="center" wrapText="1"/>
    </xf>
    <xf numFmtId="0" fontId="57" fillId="0" borderId="3" xfId="5" applyFont="1" applyBorder="1" applyAlignment="1">
      <alignment vertical="center" wrapText="1"/>
    </xf>
    <xf numFmtId="0" fontId="57" fillId="5" borderId="7" xfId="5" applyFont="1" applyFill="1" applyBorder="1" applyAlignment="1">
      <alignment horizontal="center" vertical="center"/>
    </xf>
    <xf numFmtId="0" fontId="57" fillId="5" borderId="3" xfId="5" applyFont="1" applyFill="1" applyBorder="1" applyAlignment="1">
      <alignment horizontal="center" vertical="center"/>
    </xf>
    <xf numFmtId="0" fontId="57" fillId="0" borderId="7" xfId="5" applyFont="1" applyBorder="1" applyAlignment="1">
      <alignment horizontal="left" vertical="center" wrapText="1"/>
    </xf>
    <xf numFmtId="0" fontId="57" fillId="0" borderId="3" xfId="5" applyFont="1" applyBorder="1" applyAlignment="1">
      <alignment horizontal="left" vertical="center" wrapText="1"/>
    </xf>
    <xf numFmtId="0" fontId="61" fillId="0" borderId="0" xfId="5" applyFont="1" applyAlignment="1">
      <alignment horizontal="center" vertical="center" wrapText="1"/>
    </xf>
    <xf numFmtId="0" fontId="57" fillId="0" borderId="11" xfId="5" applyFont="1" applyBorder="1" applyAlignment="1">
      <alignment vertical="top"/>
    </xf>
    <xf numFmtId="0" fontId="57" fillId="0" borderId="8" xfId="5" applyFont="1" applyBorder="1" applyAlignment="1">
      <alignment vertical="top"/>
    </xf>
    <xf numFmtId="0" fontId="57" fillId="0" borderId="5" xfId="5" applyFont="1" applyBorder="1" applyAlignment="1">
      <alignment vertical="top"/>
    </xf>
    <xf numFmtId="0" fontId="57" fillId="0" borderId="13" xfId="5" applyFont="1" applyBorder="1" applyAlignment="1">
      <alignment vertical="top"/>
    </xf>
    <xf numFmtId="0" fontId="57" fillId="5" borderId="7" xfId="5" applyNumberFormat="1" applyFont="1" applyFill="1" applyBorder="1" applyAlignment="1">
      <alignment horizontal="center" vertical="center" wrapText="1"/>
    </xf>
    <xf numFmtId="0" fontId="57" fillId="5" borderId="3" xfId="5" applyNumberFormat="1" applyFont="1" applyFill="1" applyBorder="1" applyAlignment="1">
      <alignment horizontal="center" vertical="center" wrapText="1"/>
    </xf>
    <xf numFmtId="0" fontId="43" fillId="5" borderId="3" xfId="5" applyFont="1" applyFill="1" applyBorder="1" applyAlignment="1">
      <alignment horizontal="center" vertical="center" wrapText="1"/>
    </xf>
    <xf numFmtId="0" fontId="57" fillId="5" borderId="3" xfId="5" applyFont="1" applyFill="1" applyBorder="1" applyAlignment="1">
      <alignment horizontal="center" vertical="center" wrapText="1"/>
    </xf>
    <xf numFmtId="0" fontId="57" fillId="5" borderId="7" xfId="5" applyFont="1" applyFill="1" applyBorder="1" applyAlignment="1">
      <alignment horizontal="center" vertical="center" wrapText="1"/>
    </xf>
    <xf numFmtId="0" fontId="57" fillId="0" borderId="5" xfId="5" applyFont="1" applyBorder="1" applyAlignment="1">
      <alignment horizontal="center" vertical="center" wrapText="1"/>
    </xf>
    <xf numFmtId="0" fontId="57" fillId="0" borderId="11" xfId="5" applyFont="1" applyBorder="1" applyAlignment="1">
      <alignment horizontal="left" vertical="top" wrapText="1"/>
    </xf>
    <xf numFmtId="0" fontId="57" fillId="0" borderId="8" xfId="5" applyFont="1" applyBorder="1" applyAlignment="1">
      <alignment horizontal="left" vertical="top" wrapText="1"/>
    </xf>
    <xf numFmtId="0" fontId="57" fillId="0" borderId="5" xfId="5" applyFont="1" applyBorder="1" applyAlignment="1">
      <alignment horizontal="left" vertical="top" wrapText="1"/>
    </xf>
    <xf numFmtId="0" fontId="57" fillId="0" borderId="13" xfId="5" applyFont="1" applyBorder="1" applyAlignment="1">
      <alignment horizontal="left" vertical="top" wrapText="1"/>
    </xf>
    <xf numFmtId="0" fontId="57" fillId="0" borderId="7" xfId="5" applyFont="1" applyBorder="1" applyAlignment="1">
      <alignment horizontal="left" vertical="top"/>
    </xf>
    <xf numFmtId="0" fontId="57" fillId="0" borderId="3" xfId="5" applyFont="1" applyBorder="1" applyAlignment="1">
      <alignment horizontal="left" vertical="top"/>
    </xf>
    <xf numFmtId="0" fontId="57" fillId="0" borderId="3" xfId="5" applyFont="1" applyBorder="1" applyAlignment="1">
      <alignment vertical="center"/>
    </xf>
    <xf numFmtId="0" fontId="57" fillId="5" borderId="5" xfId="5" applyFont="1" applyFill="1" applyBorder="1" applyAlignment="1">
      <alignment horizontal="center" vertical="center"/>
    </xf>
    <xf numFmtId="0" fontId="57" fillId="0" borderId="3" xfId="5" applyFont="1" applyBorder="1" applyAlignment="1">
      <alignment horizontal="left" vertical="center"/>
    </xf>
    <xf numFmtId="0" fontId="57" fillId="0" borderId="3" xfId="5" applyFont="1" applyBorder="1" applyAlignment="1">
      <alignment horizontal="left" vertical="center" wrapText="1" shrinkToFit="1"/>
    </xf>
    <xf numFmtId="0" fontId="57" fillId="0" borderId="7" xfId="5" applyFont="1" applyBorder="1" applyAlignment="1">
      <alignment horizontal="left" vertical="center"/>
    </xf>
    <xf numFmtId="0" fontId="57" fillId="5" borderId="11" xfId="5" applyFont="1" applyFill="1" applyBorder="1" applyAlignment="1">
      <alignment horizontal="center" vertical="center"/>
    </xf>
    <xf numFmtId="0" fontId="70" fillId="6" borderId="12" xfId="0" applyFont="1" applyFill="1" applyBorder="1" applyAlignment="1">
      <alignment horizontal="center" vertical="center"/>
    </xf>
    <xf numFmtId="0" fontId="32" fillId="10" borderId="101" xfId="0" applyFont="1" applyFill="1" applyBorder="1" applyAlignment="1">
      <alignment vertical="center" wrapText="1"/>
    </xf>
    <xf numFmtId="0" fontId="32" fillId="10" borderId="44" xfId="0" applyFont="1" applyFill="1" applyBorder="1" applyAlignment="1">
      <alignment vertical="center" wrapText="1"/>
    </xf>
    <xf numFmtId="0" fontId="70" fillId="0" borderId="8" xfId="0" applyFont="1" applyBorder="1" applyAlignment="1">
      <alignment vertical="center" wrapText="1"/>
    </xf>
    <xf numFmtId="0" fontId="70" fillId="0" borderId="11" xfId="0" applyFont="1" applyBorder="1" applyAlignment="1">
      <alignment horizontal="left" vertical="center" indent="1"/>
    </xf>
    <xf numFmtId="0" fontId="70" fillId="0" borderId="0" xfId="0" applyFont="1" applyBorder="1" applyAlignment="1">
      <alignment horizontal="left" vertical="center" indent="1"/>
    </xf>
    <xf numFmtId="0" fontId="70" fillId="0" borderId="8" xfId="0" applyFont="1" applyBorder="1" applyAlignment="1">
      <alignment horizontal="left" vertical="center" indent="1"/>
    </xf>
    <xf numFmtId="0" fontId="75" fillId="0" borderId="11" xfId="0" applyFont="1" applyBorder="1" applyAlignment="1">
      <alignment horizontal="left" vertical="center" indent="2"/>
    </xf>
    <xf numFmtId="0" fontId="75" fillId="0" borderId="0" xfId="0" applyFont="1" applyBorder="1" applyAlignment="1">
      <alignment horizontal="left" vertical="center" indent="2"/>
    </xf>
    <xf numFmtId="0" fontId="75" fillId="0" borderId="8" xfId="0" applyFont="1" applyBorder="1" applyAlignment="1">
      <alignment horizontal="left" vertical="center" indent="2"/>
    </xf>
    <xf numFmtId="0" fontId="71" fillId="10" borderId="73" xfId="5" applyFont="1" applyFill="1" applyBorder="1" applyAlignment="1">
      <alignment horizontal="center" vertical="center"/>
    </xf>
    <xf numFmtId="0" fontId="71" fillId="10" borderId="74" xfId="5" applyFont="1" applyFill="1" applyBorder="1" applyAlignment="1">
      <alignment horizontal="center" vertical="center"/>
    </xf>
    <xf numFmtId="0" fontId="71" fillId="10" borderId="75" xfId="5" applyFont="1" applyFill="1" applyBorder="1" applyAlignment="1">
      <alignment horizontal="center" vertical="center"/>
    </xf>
    <xf numFmtId="0" fontId="75" fillId="0" borderId="11" xfId="0" applyFont="1" applyBorder="1">
      <alignment vertical="center"/>
    </xf>
    <xf numFmtId="0" fontId="75" fillId="0" borderId="0" xfId="0" applyFont="1" applyBorder="1">
      <alignment vertical="center"/>
    </xf>
    <xf numFmtId="0" fontId="75" fillId="0" borderId="8" xfId="0" applyFont="1" applyBorder="1">
      <alignment vertical="center"/>
    </xf>
    <xf numFmtId="0" fontId="70" fillId="0" borderId="11" xfId="0" applyFont="1" applyBorder="1">
      <alignment vertical="center"/>
    </xf>
    <xf numFmtId="0" fontId="70" fillId="0" borderId="0" xfId="0" applyFont="1" applyBorder="1">
      <alignment vertical="center"/>
    </xf>
    <xf numFmtId="0" fontId="70" fillId="0" borderId="8" xfId="0" applyFont="1" applyBorder="1">
      <alignment vertical="center"/>
    </xf>
    <xf numFmtId="0" fontId="71" fillId="9" borderId="80" xfId="5" applyFont="1" applyFill="1" applyBorder="1" applyAlignment="1">
      <alignment horizontal="center" vertical="center"/>
    </xf>
    <xf numFmtId="0" fontId="71" fillId="9" borderId="81" xfId="5" applyFont="1" applyFill="1" applyBorder="1" applyAlignment="1">
      <alignment horizontal="center" vertical="center"/>
    </xf>
    <xf numFmtId="0" fontId="24"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184" fontId="7" fillId="13" borderId="0" xfId="0" applyNumberFormat="1" applyFont="1" applyFill="1" applyBorder="1" applyAlignment="1">
      <alignment horizontal="left" vertical="center"/>
    </xf>
    <xf numFmtId="0" fontId="20" fillId="0" borderId="0" xfId="0" applyFont="1" applyAlignment="1">
      <alignment horizontal="center" vertical="center"/>
    </xf>
    <xf numFmtId="184" fontId="20" fillId="0" borderId="0" xfId="0" applyNumberFormat="1" applyFont="1" applyBorder="1" applyAlignment="1">
      <alignment horizontal="center" vertical="center"/>
    </xf>
    <xf numFmtId="184" fontId="8" fillId="0" borderId="0" xfId="0" applyNumberFormat="1" applyFont="1" applyAlignment="1">
      <alignment horizontal="left" vertical="center"/>
    </xf>
    <xf numFmtId="0" fontId="5" fillId="0" borderId="0" xfId="0" applyFont="1" applyAlignment="1">
      <alignment horizontal="center" vertical="center"/>
    </xf>
    <xf numFmtId="0" fontId="5" fillId="0" borderId="8" xfId="0" applyFont="1" applyBorder="1">
      <alignment vertical="center"/>
    </xf>
    <xf numFmtId="0" fontId="5" fillId="0" borderId="134" xfId="0" applyFont="1" applyBorder="1">
      <alignment vertical="center"/>
    </xf>
    <xf numFmtId="0" fontId="5" fillId="0" borderId="136" xfId="0" applyFont="1" applyBorder="1">
      <alignment vertical="center"/>
    </xf>
    <xf numFmtId="0" fontId="5" fillId="0" borderId="135" xfId="0" applyFont="1" applyBorder="1">
      <alignment vertical="center"/>
    </xf>
    <xf numFmtId="0" fontId="5" fillId="0" borderId="11" xfId="0" applyFont="1" applyBorder="1">
      <alignment vertical="center"/>
    </xf>
    <xf numFmtId="0" fontId="5" fillId="0" borderId="5" xfId="0" applyFont="1" applyBorder="1">
      <alignment vertical="center"/>
    </xf>
    <xf numFmtId="0" fontId="5" fillId="0" borderId="12" xfId="0" applyFont="1" applyBorder="1">
      <alignment vertical="center"/>
    </xf>
    <xf numFmtId="0" fontId="5" fillId="0" borderId="13" xfId="0" applyFont="1" applyBorder="1">
      <alignment vertical="center"/>
    </xf>
    <xf numFmtId="184" fontId="7" fillId="13" borderId="130" xfId="0" applyNumberFormat="1" applyFont="1" applyFill="1" applyBorder="1" applyAlignment="1">
      <alignment horizontal="center" vertical="center"/>
    </xf>
    <xf numFmtId="0" fontId="50" fillId="0" borderId="130" xfId="5" applyFont="1" applyBorder="1" applyAlignment="1">
      <alignment vertical="center" wrapText="1"/>
    </xf>
    <xf numFmtId="0" fontId="45" fillId="5" borderId="130" xfId="5" applyFont="1" applyFill="1" applyBorder="1" applyAlignment="1">
      <alignment horizontal="center" vertical="center" wrapText="1"/>
    </xf>
    <xf numFmtId="0" fontId="45" fillId="0" borderId="130" xfId="5" applyFont="1" applyBorder="1" applyAlignment="1">
      <alignment vertical="center" wrapText="1"/>
    </xf>
    <xf numFmtId="0" fontId="50" fillId="5" borderId="130" xfId="5" applyFont="1" applyFill="1" applyBorder="1" applyAlignment="1">
      <alignment horizontal="center" vertical="center"/>
    </xf>
    <xf numFmtId="0" fontId="45" fillId="0" borderId="131" xfId="5" applyFont="1" applyBorder="1" applyAlignment="1">
      <alignment horizontal="center" vertical="center" wrapText="1"/>
    </xf>
    <xf numFmtId="0" fontId="45" fillId="0" borderId="132" xfId="5" applyFont="1" applyBorder="1" applyAlignment="1">
      <alignment horizontal="center" vertical="center" wrapText="1"/>
    </xf>
    <xf numFmtId="0" fontId="45" fillId="0" borderId="130" xfId="5" applyFont="1" applyBorder="1" applyAlignment="1">
      <alignment horizontal="center" vertical="center" wrapText="1"/>
    </xf>
    <xf numFmtId="0" fontId="45" fillId="5" borderId="130" xfId="5" applyFont="1" applyFill="1" applyBorder="1" applyAlignment="1">
      <alignment horizontal="center" vertical="center"/>
    </xf>
    <xf numFmtId="0" fontId="45" fillId="0" borderId="133" xfId="5" applyFont="1" applyBorder="1" applyAlignment="1">
      <alignment horizontal="center" vertical="top" wrapText="1"/>
    </xf>
    <xf numFmtId="0" fontId="45" fillId="0" borderId="130" xfId="5" applyFont="1" applyBorder="1" applyAlignment="1">
      <alignment vertical="top" wrapText="1"/>
    </xf>
    <xf numFmtId="0" fontId="45" fillId="0" borderId="131" xfId="5" applyFont="1" applyBorder="1" applyAlignment="1">
      <alignment horizontal="left" vertical="top" wrapText="1"/>
    </xf>
    <xf numFmtId="0" fontId="45" fillId="0" borderId="132" xfId="5" applyFont="1" applyBorder="1" applyAlignment="1">
      <alignment horizontal="left" vertical="top" wrapText="1"/>
    </xf>
    <xf numFmtId="0" fontId="45" fillId="0" borderId="130" xfId="5" applyFont="1" applyBorder="1" applyAlignment="1">
      <alignment vertical="top" shrinkToFit="1"/>
    </xf>
    <xf numFmtId="0" fontId="45" fillId="0" borderId="130" xfId="5" applyFont="1" applyBorder="1" applyAlignment="1">
      <alignment horizontal="center" vertical="top" wrapText="1"/>
    </xf>
    <xf numFmtId="0" fontId="45" fillId="0" borderId="130" xfId="5" applyFont="1" applyBorder="1" applyAlignment="1">
      <alignment horizontal="left" vertical="top" wrapText="1"/>
    </xf>
    <xf numFmtId="0" fontId="45" fillId="0" borderId="133" xfId="5" applyFont="1" applyBorder="1" applyAlignment="1">
      <alignment vertical="center" wrapText="1"/>
    </xf>
    <xf numFmtId="0" fontId="45" fillId="0" borderId="130" xfId="5" applyFont="1" applyBorder="1" applyAlignment="1">
      <alignment horizontal="left" vertical="top" wrapText="1"/>
    </xf>
    <xf numFmtId="0" fontId="45" fillId="0" borderId="130" xfId="5" applyFont="1" applyBorder="1" applyAlignment="1">
      <alignment vertical="center" shrinkToFit="1"/>
    </xf>
    <xf numFmtId="0" fontId="45" fillId="0" borderId="133" xfId="5" applyFont="1" applyBorder="1" applyAlignment="1">
      <alignment vertical="top" wrapText="1"/>
    </xf>
    <xf numFmtId="0" fontId="45" fillId="0" borderId="133" xfId="5" applyFont="1" applyBorder="1" applyAlignment="1">
      <alignment horizontal="left" vertical="top" wrapText="1"/>
    </xf>
    <xf numFmtId="0" fontId="45" fillId="0" borderId="133" xfId="5" applyFont="1" applyBorder="1" applyAlignment="1">
      <alignment vertical="top" wrapText="1" shrinkToFit="1"/>
    </xf>
    <xf numFmtId="0" fontId="45" fillId="0" borderId="130" xfId="5" applyFont="1" applyBorder="1" applyAlignment="1">
      <alignment horizontal="left" vertical="center" wrapText="1"/>
    </xf>
    <xf numFmtId="0" fontId="45" fillId="0" borderId="132" xfId="5" applyFont="1" applyBorder="1" applyAlignment="1">
      <alignment horizontal="left" vertical="center" wrapText="1"/>
    </xf>
    <xf numFmtId="0" fontId="45" fillId="0" borderId="131" xfId="5" applyFont="1" applyBorder="1" applyAlignment="1">
      <alignment vertical="top" wrapText="1"/>
    </xf>
    <xf numFmtId="0" fontId="45" fillId="0" borderId="132" xfId="5" applyFont="1" applyBorder="1" applyAlignment="1">
      <alignment vertical="top" wrapText="1"/>
    </xf>
    <xf numFmtId="0" fontId="45" fillId="0" borderId="133" xfId="5" applyFont="1" applyBorder="1" applyAlignment="1">
      <alignment horizontal="left" vertical="top" wrapText="1"/>
    </xf>
    <xf numFmtId="0" fontId="45" fillId="0" borderId="133" xfId="5" applyFont="1" applyBorder="1" applyAlignment="1">
      <alignment horizontal="center" vertical="center" wrapText="1"/>
    </xf>
    <xf numFmtId="0" fontId="45" fillId="0" borderId="130" xfId="5" applyFont="1" applyBorder="1" applyAlignment="1">
      <alignment horizontal="center" vertical="center" wrapText="1"/>
    </xf>
    <xf numFmtId="0" fontId="45" fillId="0" borderId="134" xfId="5" applyFont="1" applyBorder="1" applyAlignment="1">
      <alignment horizontal="center" vertical="center" wrapText="1"/>
    </xf>
    <xf numFmtId="0" fontId="45" fillId="5" borderId="133" xfId="5" applyFont="1" applyFill="1" applyBorder="1" applyAlignment="1">
      <alignment horizontal="center" vertical="center" wrapText="1"/>
    </xf>
    <xf numFmtId="0" fontId="50" fillId="0" borderId="133" xfId="5" applyFont="1" applyBorder="1" applyAlignment="1">
      <alignment horizontal="left" vertical="top" wrapText="1"/>
    </xf>
    <xf numFmtId="0" fontId="45" fillId="0" borderId="130" xfId="5" applyFont="1" applyBorder="1" applyAlignment="1">
      <alignment vertical="top" wrapText="1"/>
    </xf>
    <xf numFmtId="0" fontId="50" fillId="0" borderId="130" xfId="5" applyFont="1" applyBorder="1" applyAlignment="1">
      <alignment vertical="top" wrapText="1"/>
    </xf>
    <xf numFmtId="0" fontId="45" fillId="0" borderId="131" xfId="5" applyFont="1" applyBorder="1">
      <alignment vertical="center"/>
    </xf>
    <xf numFmtId="0" fontId="45" fillId="0" borderId="132" xfId="5" applyFont="1" applyBorder="1">
      <alignment vertical="center"/>
    </xf>
    <xf numFmtId="0" fontId="51" fillId="0" borderId="130" xfId="5" applyFont="1" applyBorder="1" applyAlignment="1">
      <alignment vertical="center" wrapText="1"/>
    </xf>
    <xf numFmtId="0" fontId="45" fillId="0" borderId="135" xfId="5" applyFont="1" applyBorder="1" applyAlignment="1">
      <alignment horizontal="center" vertical="center" wrapText="1"/>
    </xf>
    <xf numFmtId="0" fontId="45" fillId="0" borderId="133" xfId="5" applyFont="1" applyBorder="1" applyAlignment="1">
      <alignment vertical="top" wrapText="1"/>
    </xf>
    <xf numFmtId="0" fontId="57" fillId="0" borderId="130" xfId="5" applyFont="1" applyBorder="1" applyAlignment="1">
      <alignment vertical="center" wrapText="1"/>
    </xf>
    <xf numFmtId="0" fontId="43" fillId="5" borderId="130" xfId="5" applyFont="1" applyFill="1" applyBorder="1" applyAlignment="1">
      <alignment horizontal="center" vertical="center" wrapText="1"/>
    </xf>
    <xf numFmtId="0" fontId="57" fillId="5" borderId="130" xfId="5" applyFont="1" applyFill="1" applyBorder="1" applyAlignment="1">
      <alignment horizontal="center" vertical="center"/>
    </xf>
    <xf numFmtId="0" fontId="58" fillId="0" borderId="130" xfId="5" applyFont="1" applyBorder="1" applyAlignment="1">
      <alignment horizontal="center" vertical="center" wrapText="1"/>
    </xf>
    <xf numFmtId="0" fontId="57" fillId="0" borderId="131" xfId="5" applyFont="1" applyBorder="1" applyAlignment="1">
      <alignment horizontal="center" vertical="center" wrapText="1"/>
    </xf>
    <xf numFmtId="0" fontId="57" fillId="0" borderId="132" xfId="5" applyFont="1" applyBorder="1" applyAlignment="1">
      <alignment horizontal="center" vertical="center" wrapText="1"/>
    </xf>
    <xf numFmtId="0" fontId="57" fillId="0" borderId="130" xfId="5" applyFont="1" applyBorder="1" applyAlignment="1">
      <alignment horizontal="center" vertical="center" wrapText="1"/>
    </xf>
    <xf numFmtId="0" fontId="43" fillId="5" borderId="131" xfId="5" applyFont="1" applyFill="1" applyBorder="1" applyAlignment="1">
      <alignment horizontal="center" vertical="center" wrapText="1"/>
    </xf>
    <xf numFmtId="0" fontId="58" fillId="0" borderId="130" xfId="5" applyFont="1" applyBorder="1" applyAlignment="1">
      <alignment vertical="top" wrapText="1"/>
    </xf>
    <xf numFmtId="0" fontId="57" fillId="0" borderId="133" xfId="5" applyFont="1" applyBorder="1" applyAlignment="1">
      <alignment horizontal="left" vertical="top"/>
    </xf>
    <xf numFmtId="0" fontId="57" fillId="0" borderId="133" xfId="5" applyFont="1" applyBorder="1" applyAlignment="1">
      <alignment horizontal="left" vertical="center" wrapText="1"/>
    </xf>
    <xf numFmtId="0" fontId="57" fillId="0" borderId="133" xfId="5" applyFont="1" applyBorder="1" applyAlignment="1">
      <alignment horizontal="left" vertical="center"/>
    </xf>
    <xf numFmtId="0" fontId="57" fillId="5" borderId="134" xfId="5" applyFont="1" applyFill="1" applyBorder="1" applyAlignment="1">
      <alignment horizontal="center" vertical="center"/>
    </xf>
    <xf numFmtId="0" fontId="57" fillId="0" borderId="130" xfId="5" applyFont="1" applyBorder="1" applyAlignment="1">
      <alignment vertical="top" wrapText="1"/>
    </xf>
    <xf numFmtId="0" fontId="57" fillId="0" borderId="130" xfId="5" applyFont="1" applyBorder="1" applyAlignment="1">
      <alignment vertical="top"/>
    </xf>
    <xf numFmtId="0" fontId="57" fillId="5" borderId="131" xfId="5" applyFont="1" applyFill="1" applyBorder="1" applyAlignment="1">
      <alignment horizontal="center" vertical="center"/>
    </xf>
    <xf numFmtId="0" fontId="58" fillId="0" borderId="130" xfId="5" applyFont="1" applyBorder="1" applyAlignment="1">
      <alignment vertical="center" wrapText="1"/>
    </xf>
    <xf numFmtId="0" fontId="57" fillId="0" borderId="131" xfId="5" applyFont="1" applyBorder="1" applyAlignment="1">
      <alignment horizontal="left" vertical="top" wrapText="1"/>
    </xf>
    <xf numFmtId="0" fontId="57" fillId="0" borderId="132" xfId="5" applyFont="1" applyBorder="1" applyAlignment="1">
      <alignment horizontal="left" vertical="top" wrapText="1"/>
    </xf>
    <xf numFmtId="0" fontId="57" fillId="0" borderId="133" xfId="5" applyFont="1" applyBorder="1" applyAlignment="1">
      <alignment horizontal="left" vertical="top" wrapText="1"/>
    </xf>
    <xf numFmtId="0" fontId="57" fillId="0" borderId="135" xfId="5" applyFont="1" applyBorder="1" applyAlignment="1">
      <alignment horizontal="left" vertical="top" wrapText="1"/>
    </xf>
    <xf numFmtId="0" fontId="57" fillId="0" borderId="133" xfId="5" applyFont="1" applyBorder="1" applyAlignment="1">
      <alignment vertical="center"/>
    </xf>
    <xf numFmtId="0" fontId="57" fillId="0" borderId="130" xfId="5" applyFont="1" applyBorder="1" applyAlignment="1">
      <alignment horizontal="left" vertical="top"/>
    </xf>
    <xf numFmtId="0" fontId="57" fillId="0" borderId="133" xfId="5" applyFont="1" applyBorder="1" applyAlignment="1">
      <alignment vertical="top" wrapText="1"/>
    </xf>
    <xf numFmtId="0" fontId="57" fillId="5" borderId="133" xfId="5" applyFont="1" applyFill="1" applyBorder="1" applyAlignment="1">
      <alignment horizontal="center" vertical="center"/>
    </xf>
    <xf numFmtId="0" fontId="58" fillId="0" borderId="130" xfId="5" applyFont="1" applyBorder="1" applyAlignment="1">
      <alignment vertical="top"/>
    </xf>
    <xf numFmtId="0" fontId="57" fillId="0" borderId="130" xfId="5" applyFont="1" applyBorder="1" applyAlignment="1">
      <alignment vertical="center" wrapText="1" shrinkToFit="1"/>
    </xf>
    <xf numFmtId="0" fontId="57" fillId="5" borderId="130" xfId="5" applyFont="1" applyFill="1" applyBorder="1" applyAlignment="1">
      <alignment horizontal="center" vertical="center" wrapText="1"/>
    </xf>
    <xf numFmtId="0" fontId="56" fillId="0" borderId="130" xfId="5" applyFont="1" applyBorder="1" applyAlignment="1">
      <alignment vertical="center" wrapText="1"/>
    </xf>
    <xf numFmtId="0" fontId="58" fillId="0" borderId="130" xfId="5" applyFont="1" applyBorder="1">
      <alignment vertical="center"/>
    </xf>
    <xf numFmtId="0" fontId="57" fillId="5" borderId="133" xfId="5" applyFont="1" applyFill="1" applyBorder="1" applyAlignment="1">
      <alignment horizontal="center" vertical="center" wrapText="1"/>
    </xf>
    <xf numFmtId="0" fontId="57" fillId="0" borderId="133" xfId="5" applyFont="1" applyBorder="1" applyAlignment="1">
      <alignment horizontal="left" vertical="center" wrapText="1" shrinkToFit="1"/>
    </xf>
    <xf numFmtId="0" fontId="57" fillId="0" borderId="130" xfId="5" applyFont="1" applyBorder="1" applyAlignment="1">
      <alignment horizontal="left" vertical="center" wrapText="1"/>
    </xf>
    <xf numFmtId="0" fontId="57" fillId="0" borderId="132" xfId="5" applyFont="1" applyBorder="1" applyAlignment="1">
      <alignment horizontal="left" vertical="center" wrapText="1"/>
    </xf>
    <xf numFmtId="0" fontId="57" fillId="0" borderId="134" xfId="5" applyFont="1" applyBorder="1" applyAlignment="1">
      <alignment horizontal="left" vertical="top" wrapText="1"/>
    </xf>
    <xf numFmtId="0" fontId="57" fillId="0" borderId="133" xfId="5" applyFont="1" applyBorder="1" applyAlignment="1">
      <alignment vertical="center" wrapText="1"/>
    </xf>
    <xf numFmtId="0" fontId="58" fillId="0" borderId="130" xfId="5" applyFont="1" applyBorder="1" applyAlignment="1">
      <alignment horizontal="center" vertical="center"/>
    </xf>
    <xf numFmtId="0" fontId="57" fillId="0" borderId="133" xfId="5" applyFont="1" applyBorder="1" applyAlignment="1">
      <alignment horizontal="center" vertical="center" wrapText="1"/>
    </xf>
    <xf numFmtId="0" fontId="57" fillId="0" borderId="130" xfId="5" applyFont="1" applyBorder="1" applyAlignment="1">
      <alignment horizontal="center" vertical="center" wrapText="1"/>
    </xf>
    <xf numFmtId="0" fontId="57" fillId="0" borderId="134" xfId="5" applyFont="1" applyBorder="1" applyAlignment="1">
      <alignment horizontal="center" vertical="center" wrapText="1"/>
    </xf>
    <xf numFmtId="0" fontId="43" fillId="5" borderId="133" xfId="5" applyFont="1" applyFill="1" applyBorder="1" applyAlignment="1">
      <alignment horizontal="center" vertical="center" wrapText="1"/>
    </xf>
    <xf numFmtId="0" fontId="57" fillId="0" borderId="130" xfId="5" applyFont="1" applyBorder="1" applyAlignment="1">
      <alignment horizontal="left" vertical="top" wrapText="1"/>
    </xf>
    <xf numFmtId="0" fontId="58" fillId="0" borderId="133" xfId="5" applyFont="1" applyBorder="1">
      <alignment vertical="center"/>
    </xf>
    <xf numFmtId="0" fontId="57" fillId="5" borderId="130" xfId="5" applyNumberFormat="1" applyFont="1" applyFill="1" applyBorder="1" applyAlignment="1">
      <alignment horizontal="center" vertical="center" wrapText="1"/>
    </xf>
    <xf numFmtId="0" fontId="57" fillId="5" borderId="133" xfId="5" applyNumberFormat="1" applyFont="1" applyFill="1" applyBorder="1" applyAlignment="1">
      <alignment horizontal="center" vertical="center" wrapText="1"/>
    </xf>
    <xf numFmtId="0" fontId="57" fillId="0" borderId="134" xfId="5" applyFont="1" applyBorder="1" applyAlignment="1">
      <alignment vertical="top"/>
    </xf>
    <xf numFmtId="0" fontId="57" fillId="0" borderId="135" xfId="5" applyFont="1" applyBorder="1" applyAlignment="1">
      <alignment vertical="top"/>
    </xf>
    <xf numFmtId="0" fontId="58" fillId="0" borderId="130" xfId="5" applyFont="1" applyBorder="1" applyAlignment="1">
      <alignment horizontal="center" vertical="center"/>
    </xf>
    <xf numFmtId="0" fontId="58" fillId="0" borderId="133" xfId="5" applyFont="1" applyBorder="1" applyAlignment="1">
      <alignment horizontal="center" vertical="center"/>
    </xf>
    <xf numFmtId="0" fontId="58" fillId="0" borderId="130" xfId="5" applyFont="1" applyBorder="1" applyAlignment="1">
      <alignment horizontal="left" vertical="top"/>
    </xf>
    <xf numFmtId="0" fontId="74" fillId="13" borderId="134" xfId="0" applyFont="1" applyFill="1" applyBorder="1">
      <alignment vertical="center"/>
    </xf>
    <xf numFmtId="0" fontId="70" fillId="13" borderId="136" xfId="0" applyFont="1" applyFill="1" applyBorder="1">
      <alignment vertical="center"/>
    </xf>
    <xf numFmtId="0" fontId="70" fillId="13" borderId="135" xfId="0" applyFont="1" applyFill="1" applyBorder="1">
      <alignment vertical="center"/>
    </xf>
    <xf numFmtId="0" fontId="70" fillId="9" borderId="130" xfId="0" applyFont="1" applyFill="1" applyBorder="1" applyAlignment="1">
      <alignment vertical="center" wrapText="1"/>
    </xf>
    <xf numFmtId="0" fontId="70" fillId="9" borderId="131" xfId="0" applyFont="1" applyFill="1" applyBorder="1" applyAlignment="1">
      <alignment vertical="center" wrapText="1"/>
    </xf>
    <xf numFmtId="0" fontId="70" fillId="9" borderId="130" xfId="0" applyFont="1" applyFill="1" applyBorder="1" applyAlignment="1">
      <alignment horizontal="center" vertical="center" wrapText="1"/>
    </xf>
    <xf numFmtId="0" fontId="70" fillId="9" borderId="122" xfId="0" applyFont="1" applyFill="1" applyBorder="1" applyAlignment="1">
      <alignment vertical="center" wrapText="1" shrinkToFit="1"/>
    </xf>
    <xf numFmtId="0" fontId="70" fillId="0" borderId="133" xfId="0" applyFont="1" applyBorder="1">
      <alignment vertical="center"/>
    </xf>
    <xf numFmtId="0" fontId="71" fillId="0" borderId="136" xfId="0" applyFont="1" applyBorder="1" applyAlignment="1">
      <alignment vertical="center" wrapText="1"/>
    </xf>
    <xf numFmtId="0" fontId="70" fillId="0" borderId="135" xfId="0" applyFont="1" applyBorder="1">
      <alignment vertical="center"/>
    </xf>
    <xf numFmtId="0" fontId="70" fillId="0" borderId="134" xfId="0" applyFont="1" applyBorder="1">
      <alignment vertical="center"/>
    </xf>
    <xf numFmtId="0" fontId="70" fillId="10" borderId="130" xfId="0" applyFont="1" applyFill="1" applyBorder="1" applyAlignment="1">
      <alignment horizontal="center" vertical="center" shrinkToFit="1"/>
    </xf>
    <xf numFmtId="0" fontId="70" fillId="0" borderId="43" xfId="5" applyFont="1" applyBorder="1">
      <alignment vertical="center"/>
    </xf>
  </cellXfs>
  <cellStyles count="19">
    <cellStyle name="パーセント" xfId="1" builtinId="5"/>
    <cellStyle name="桁区切り" xfId="2" builtinId="6"/>
    <cellStyle name="桁区切り 2" xfId="3"/>
    <cellStyle name="桁区切り 2 2" xfId="18"/>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7"/>
    <cellStyle name="標準 3 4" xfId="16"/>
    <cellStyle name="標準 4" xfId="11"/>
    <cellStyle name="標準 7" xfId="12"/>
    <cellStyle name="標準 8" xfId="13"/>
    <cellStyle name="標準_⑤参考様式11,12号別紙(収支実績報告書（支援交付金））" xfId="14"/>
    <cellStyle name="標準_活動指針チェック表(記載例）181118_活動計画の記載要領v9（181214）別添３と５修正" xf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108856</xdr:colOff>
      <xdr:row>46</xdr:row>
      <xdr:rowOff>13605</xdr:rowOff>
    </xdr:from>
    <xdr:to>
      <xdr:col>3</xdr:col>
      <xdr:colOff>1728107</xdr:colOff>
      <xdr:row>63</xdr:row>
      <xdr:rowOff>81641</xdr:rowOff>
    </xdr:to>
    <xdr:pic>
      <xdr:nvPicPr>
        <xdr:cNvPr id="3" name="図 2">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7946569"/>
          <a:ext cx="4503965" cy="4925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1850571</xdr:colOff>
      <xdr:row>45</xdr:row>
      <xdr:rowOff>272142</xdr:rowOff>
    </xdr:from>
    <xdr:to>
      <xdr:col>9</xdr:col>
      <xdr:colOff>356338</xdr:colOff>
      <xdr:row>62</xdr:row>
      <xdr:rowOff>204107</xdr:rowOff>
    </xdr:to>
    <xdr:pic>
      <xdr:nvPicPr>
        <xdr:cNvPr id="4" name="図 3">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5285" y="7919356"/>
          <a:ext cx="4737839" cy="4789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394605</xdr:colOff>
      <xdr:row>46</xdr:row>
      <xdr:rowOff>0</xdr:rowOff>
    </xdr:from>
    <xdr:to>
      <xdr:col>11</xdr:col>
      <xdr:colOff>1380939</xdr:colOff>
      <xdr:row>57</xdr:row>
      <xdr:rowOff>54427</xdr:rowOff>
    </xdr:to>
    <xdr:pic>
      <xdr:nvPicPr>
        <xdr:cNvPr id="6" name="図 5">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11391" y="7932964"/>
          <a:ext cx="1884405" cy="332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244927</xdr:colOff>
      <xdr:row>45</xdr:row>
      <xdr:rowOff>82826</xdr:rowOff>
    </xdr:from>
    <xdr:to>
      <xdr:col>5</xdr:col>
      <xdr:colOff>259799</xdr:colOff>
      <xdr:row>45</xdr:row>
      <xdr:rowOff>91484</xdr:rowOff>
    </xdr:to>
    <xdr:cxnSp macro="">
      <xdr:nvCxnSpPr>
        <xdr:cNvPr id="7" name="直線コネクタ 6">
          <a:extLst>
            <a:ext uri="{FF2B5EF4-FFF2-40B4-BE49-F238E27FC236}">
              <a16:creationId xmlns:a16="http://schemas.microsoft.com/office/drawing/2014/main" id="{56CFC04A-4CE0-4701-A65D-663EF0E1DAAB}"/>
            </a:ext>
          </a:extLst>
        </xdr:cNvPr>
        <xdr:cNvCxnSpPr/>
      </xdr:nvCxnSpPr>
      <xdr:spPr>
        <a:xfrm flipV="1">
          <a:off x="3129641" y="7730040"/>
          <a:ext cx="4450801"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145125</xdr:colOff>
      <xdr:row>44</xdr:row>
      <xdr:rowOff>40822</xdr:rowOff>
    </xdr:from>
    <xdr:to>
      <xdr:col>7</xdr:col>
      <xdr:colOff>145129</xdr:colOff>
      <xdr:row>46</xdr:row>
      <xdr:rowOff>242018</xdr:rowOff>
    </xdr:to>
    <xdr:cxnSp macro="">
      <xdr:nvCxnSpPr>
        <xdr:cNvPr id="8" name="直線矢印コネクタ 7">
          <a:extLst>
            <a:ext uri="{FF2B5EF4-FFF2-40B4-BE49-F238E27FC236}">
              <a16:creationId xmlns:a16="http://schemas.microsoft.com/office/drawing/2014/main" id="{9CBF337C-AA0F-465C-B53F-061B2BE12DDF}"/>
            </a:ext>
          </a:extLst>
        </xdr:cNvPr>
        <xdr:cNvCxnSpPr/>
      </xdr:nvCxnSpPr>
      <xdr:spPr>
        <a:xfrm flipV="1">
          <a:off x="8363839" y="7402286"/>
          <a:ext cx="4" cy="7726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212484</xdr:colOff>
      <xdr:row>44</xdr:row>
      <xdr:rowOff>101377</xdr:rowOff>
    </xdr:from>
    <xdr:to>
      <xdr:col>8</xdr:col>
      <xdr:colOff>217714</xdr:colOff>
      <xdr:row>46</xdr:row>
      <xdr:rowOff>136072</xdr:rowOff>
    </xdr:to>
    <xdr:cxnSp macro="">
      <xdr:nvCxnSpPr>
        <xdr:cNvPr id="9" name="直線矢印コネクタ 8">
          <a:extLst>
            <a:ext uri="{FF2B5EF4-FFF2-40B4-BE49-F238E27FC236}">
              <a16:creationId xmlns:a16="http://schemas.microsoft.com/office/drawing/2014/main" id="{D5F27B16-B8D4-4FFA-8571-99DA35961D8D}"/>
            </a:ext>
          </a:extLst>
        </xdr:cNvPr>
        <xdr:cNvCxnSpPr/>
      </xdr:nvCxnSpPr>
      <xdr:spPr>
        <a:xfrm flipH="1" flipV="1">
          <a:off x="8880234" y="7462841"/>
          <a:ext cx="5230" cy="60619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231311</xdr:colOff>
      <xdr:row>44</xdr:row>
      <xdr:rowOff>27215</xdr:rowOff>
    </xdr:from>
    <xdr:to>
      <xdr:col>5</xdr:col>
      <xdr:colOff>244426</xdr:colOff>
      <xdr:row>45</xdr:row>
      <xdr:rowOff>106590</xdr:rowOff>
    </xdr:to>
    <xdr:cxnSp macro="">
      <xdr:nvCxnSpPr>
        <xdr:cNvPr id="10" name="直線矢印コネクタ 9">
          <a:extLst>
            <a:ext uri="{FF2B5EF4-FFF2-40B4-BE49-F238E27FC236}">
              <a16:creationId xmlns:a16="http://schemas.microsoft.com/office/drawing/2014/main" id="{1CECC35C-9228-477C-A663-863201D5CF54}"/>
            </a:ext>
          </a:extLst>
        </xdr:cNvPr>
        <xdr:cNvCxnSpPr/>
      </xdr:nvCxnSpPr>
      <xdr:spPr>
        <a:xfrm flipH="1" flipV="1">
          <a:off x="7551954" y="7388679"/>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258536</xdr:colOff>
      <xdr:row>45</xdr:row>
      <xdr:rowOff>68036</xdr:rowOff>
    </xdr:from>
    <xdr:to>
      <xdr:col>3</xdr:col>
      <xdr:colOff>261850</xdr:colOff>
      <xdr:row>46</xdr:row>
      <xdr:rowOff>229341</xdr:rowOff>
    </xdr:to>
    <xdr:cxnSp macro="">
      <xdr:nvCxnSpPr>
        <xdr:cNvPr id="13" name="直線コネクタ 12">
          <a:extLst>
            <a:ext uri="{FF2B5EF4-FFF2-40B4-BE49-F238E27FC236}">
              <a16:creationId xmlns:a16="http://schemas.microsoft.com/office/drawing/2014/main" id="{C16FEF4E-3F99-4157-8D74-B618E389655A}"/>
            </a:ext>
          </a:extLst>
        </xdr:cNvPr>
        <xdr:cNvCxnSpPr/>
      </xdr:nvCxnSpPr>
      <xdr:spPr>
        <a:xfrm flipH="1">
          <a:off x="3143250" y="7715250"/>
          <a:ext cx="3314" cy="4470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223749</xdr:colOff>
      <xdr:row>46</xdr:row>
      <xdr:rowOff>122463</xdr:rowOff>
    </xdr:from>
    <xdr:to>
      <xdr:col>9</xdr:col>
      <xdr:colOff>340178</xdr:colOff>
      <xdr:row>46</xdr:row>
      <xdr:rowOff>125184</xdr:rowOff>
    </xdr:to>
    <xdr:cxnSp macro="">
      <xdr:nvCxnSpPr>
        <xdr:cNvPr id="15" name="直線コネクタ 14">
          <a:extLst>
            <a:ext uri="{FF2B5EF4-FFF2-40B4-BE49-F238E27FC236}">
              <a16:creationId xmlns:a16="http://schemas.microsoft.com/office/drawing/2014/main" id="{C16FEF4E-3F99-4157-8D74-B618E389655A}"/>
            </a:ext>
          </a:extLst>
        </xdr:cNvPr>
        <xdr:cNvCxnSpPr/>
      </xdr:nvCxnSpPr>
      <xdr:spPr>
        <a:xfrm flipV="1">
          <a:off x="8891499" y="8055427"/>
          <a:ext cx="565465" cy="2721"/>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10</xdr:col>
      <xdr:colOff>33145</xdr:colOff>
      <xdr:row>74</xdr:row>
      <xdr:rowOff>121867</xdr:rowOff>
    </xdr:from>
    <xdr:to>
      <xdr:col>15</xdr:col>
      <xdr:colOff>635000</xdr:colOff>
      <xdr:row>77</xdr:row>
      <xdr:rowOff>121227</xdr:rowOff>
    </xdr:to>
    <xdr:sp macro="" textlink="">
      <xdr:nvSpPr>
        <xdr:cNvPr id="8" name="テキスト ボックス 7">
          <a:extLst>
            <a:ext uri="{FF2B5EF4-FFF2-40B4-BE49-F238E27FC236}">
              <a16:creationId xmlns:a16="http://schemas.microsoft.com/office/drawing/2014/main" id="{00000000-0008-0000-0500-000002000000}"/>
            </a:ext>
          </a:extLst>
        </xdr:cNvPr>
        <xdr:cNvSpPr txBox="1"/>
      </xdr:nvSpPr>
      <xdr:spPr>
        <a:xfrm>
          <a:off x="1159649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9" name="テキスト ボックス 8">
          <a:extLst>
            <a:ext uri="{FF2B5EF4-FFF2-40B4-BE49-F238E27FC236}">
              <a16:creationId xmlns:a16="http://schemas.microsoft.com/office/drawing/2014/main" id="{00000000-0008-0000-0500-000003000000}"/>
            </a:ext>
          </a:extLst>
        </xdr:cNvPr>
        <xdr:cNvSpPr txBox="1"/>
      </xdr:nvSpPr>
      <xdr:spPr>
        <a:xfrm>
          <a:off x="2028864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10" name="テキスト ボックス 9">
          <a:extLst>
            <a:ext uri="{FF2B5EF4-FFF2-40B4-BE49-F238E27FC236}">
              <a16:creationId xmlns:a16="http://schemas.microsoft.com/office/drawing/2014/main" id="{00000000-0008-0000-0500-000004000000}"/>
            </a:ext>
          </a:extLst>
        </xdr:cNvPr>
        <xdr:cNvSpPr txBox="1"/>
      </xdr:nvSpPr>
      <xdr:spPr>
        <a:xfrm>
          <a:off x="2311483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11" name="テキスト ボックス 10">
          <a:extLst>
            <a:ext uri="{FF2B5EF4-FFF2-40B4-BE49-F238E27FC236}">
              <a16:creationId xmlns:a16="http://schemas.microsoft.com/office/drawing/2014/main" id="{00000000-0008-0000-0500-000005000000}"/>
            </a:ext>
          </a:extLst>
        </xdr:cNvPr>
        <xdr:cNvSpPr txBox="1"/>
      </xdr:nvSpPr>
      <xdr:spPr>
        <a:xfrm>
          <a:off x="2560475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12" name="テキスト ボックス 11">
          <a:extLst>
            <a:ext uri="{FF2B5EF4-FFF2-40B4-BE49-F238E27FC236}">
              <a16:creationId xmlns:a16="http://schemas.microsoft.com/office/drawing/2014/main" id="{00000000-0008-0000-0500-000006000000}"/>
            </a:ext>
          </a:extLst>
        </xdr:cNvPr>
        <xdr:cNvSpPr txBox="1"/>
      </xdr:nvSpPr>
      <xdr:spPr>
        <a:xfrm>
          <a:off x="12192050" y="155708"/>
          <a:ext cx="10924397" cy="126808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13" name="正方形/長方形 12">
          <a:extLst>
            <a:ext uri="{FF2B5EF4-FFF2-40B4-BE49-F238E27FC236}">
              <a16:creationId xmlns:a16="http://schemas.microsoft.com/office/drawing/2014/main" id="{00000000-0008-0000-0500-000007000000}"/>
            </a:ext>
          </a:extLst>
        </xdr:cNvPr>
        <xdr:cNvSpPr/>
      </xdr:nvSpPr>
      <xdr:spPr>
        <a:xfrm>
          <a:off x="0" y="0"/>
          <a:ext cx="1151262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X51"/>
  <sheetViews>
    <sheetView tabSelected="1" view="pageBreakPreview" zoomScale="98" zoomScaleNormal="100" zoomScaleSheetLayoutView="98" workbookViewId="0">
      <selection activeCell="E38" sqref="E38"/>
    </sheetView>
  </sheetViews>
  <sheetFormatPr defaultColWidth="9" defaultRowHeight="18.75" x14ac:dyDescent="0.15"/>
  <cols>
    <col min="1" max="2" width="2.75" style="203" customWidth="1"/>
    <col min="3" max="3" width="13" style="203" customWidth="1"/>
    <col min="4" max="4" width="13.75" style="203" customWidth="1"/>
    <col min="5" max="5" width="54.25" style="203" customWidth="1"/>
    <col min="6" max="6" width="2.625" style="203" customWidth="1"/>
    <col min="7" max="7" width="5.75" style="203" customWidth="1"/>
    <col min="8" max="16384" width="9" style="203"/>
  </cols>
  <sheetData>
    <row r="1" spans="1:258" ht="24" customHeight="1" thickBot="1" x14ac:dyDescent="0.2">
      <c r="A1" s="383" t="s">
        <v>325</v>
      </c>
      <c r="B1" s="383"/>
      <c r="C1" s="383"/>
      <c r="D1" s="384"/>
      <c r="E1" s="384"/>
      <c r="F1" s="384"/>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c r="BI1" s="380"/>
      <c r="BJ1" s="380"/>
      <c r="BK1" s="380"/>
      <c r="BL1" s="380"/>
      <c r="BM1" s="380"/>
      <c r="BN1" s="380"/>
      <c r="BO1" s="380"/>
      <c r="BP1" s="380"/>
      <c r="BQ1" s="380"/>
      <c r="BR1" s="380"/>
      <c r="BS1" s="380"/>
      <c r="BT1" s="380"/>
      <c r="BU1" s="380"/>
      <c r="BV1" s="380"/>
      <c r="BW1" s="380"/>
      <c r="BX1" s="380"/>
      <c r="BY1" s="380"/>
      <c r="BZ1" s="380"/>
      <c r="CA1" s="380"/>
      <c r="CB1" s="380"/>
      <c r="CC1" s="380"/>
      <c r="CD1" s="380"/>
      <c r="CE1" s="380"/>
      <c r="CF1" s="380"/>
      <c r="CG1" s="380"/>
      <c r="CH1" s="380"/>
      <c r="CI1" s="380"/>
      <c r="CJ1" s="380"/>
      <c r="CK1" s="380"/>
      <c r="CL1" s="380"/>
      <c r="CM1" s="380"/>
      <c r="CN1" s="380"/>
      <c r="CO1" s="380"/>
      <c r="CP1" s="380"/>
      <c r="CQ1" s="380"/>
      <c r="CR1" s="380"/>
      <c r="CS1" s="380"/>
      <c r="CT1" s="380"/>
      <c r="CU1" s="380"/>
      <c r="CV1" s="380"/>
      <c r="CW1" s="380"/>
      <c r="CX1" s="380"/>
      <c r="CY1" s="380"/>
      <c r="CZ1" s="380"/>
      <c r="DA1" s="380"/>
      <c r="DB1" s="380"/>
      <c r="DC1" s="380"/>
      <c r="DD1" s="380"/>
      <c r="DE1" s="380"/>
      <c r="DF1" s="380"/>
      <c r="DG1" s="380"/>
      <c r="DH1" s="380"/>
      <c r="DI1" s="380"/>
      <c r="DJ1" s="380"/>
      <c r="DK1" s="380"/>
      <c r="DL1" s="380"/>
      <c r="DM1" s="380"/>
      <c r="DN1" s="380"/>
      <c r="DO1" s="380"/>
      <c r="DP1" s="380"/>
      <c r="DQ1" s="380"/>
      <c r="DR1" s="380"/>
      <c r="DS1" s="380"/>
      <c r="DT1" s="380"/>
      <c r="DU1" s="380"/>
      <c r="DV1" s="380"/>
      <c r="DW1" s="380"/>
      <c r="DX1" s="380"/>
      <c r="DY1" s="380"/>
      <c r="DZ1" s="380"/>
      <c r="EA1" s="380"/>
      <c r="EB1" s="380"/>
      <c r="EC1" s="380"/>
      <c r="ED1" s="380"/>
      <c r="EE1" s="380"/>
      <c r="EF1" s="380"/>
      <c r="EG1" s="380"/>
      <c r="EH1" s="380"/>
      <c r="EI1" s="380"/>
      <c r="EJ1" s="380"/>
      <c r="EK1" s="380"/>
      <c r="EL1" s="380"/>
      <c r="EM1" s="380"/>
      <c r="EN1" s="380"/>
      <c r="EO1" s="380"/>
      <c r="EP1" s="380"/>
      <c r="EQ1" s="380"/>
      <c r="ER1" s="380"/>
      <c r="ES1" s="380"/>
      <c r="ET1" s="380"/>
      <c r="EU1" s="380"/>
      <c r="EV1" s="380"/>
      <c r="EW1" s="380"/>
      <c r="EX1" s="380"/>
      <c r="EY1" s="380"/>
      <c r="EZ1" s="380"/>
      <c r="FA1" s="380"/>
      <c r="FB1" s="380"/>
      <c r="FC1" s="380"/>
      <c r="FD1" s="380"/>
      <c r="FE1" s="380"/>
      <c r="FF1" s="380"/>
      <c r="FG1" s="380"/>
      <c r="FH1" s="380"/>
      <c r="FI1" s="380"/>
      <c r="FJ1" s="380"/>
      <c r="FK1" s="380"/>
      <c r="FL1" s="380"/>
      <c r="FM1" s="380"/>
      <c r="FN1" s="380"/>
      <c r="FO1" s="380"/>
      <c r="FP1" s="380"/>
      <c r="FQ1" s="380"/>
      <c r="FR1" s="380"/>
      <c r="FS1" s="380"/>
      <c r="FT1" s="380"/>
      <c r="FU1" s="380"/>
      <c r="FV1" s="380"/>
      <c r="FW1" s="380"/>
      <c r="FX1" s="380"/>
      <c r="FY1" s="380"/>
      <c r="FZ1" s="380"/>
      <c r="GA1" s="380"/>
      <c r="GB1" s="380"/>
      <c r="GC1" s="380"/>
      <c r="GD1" s="380"/>
      <c r="GE1" s="380"/>
      <c r="GF1" s="380"/>
      <c r="GG1" s="380"/>
      <c r="GH1" s="380"/>
      <c r="GI1" s="380"/>
      <c r="GJ1" s="380"/>
      <c r="GK1" s="380"/>
      <c r="GL1" s="380"/>
      <c r="GM1" s="380"/>
      <c r="GN1" s="380"/>
      <c r="GO1" s="380"/>
      <c r="GP1" s="380"/>
      <c r="GQ1" s="380"/>
      <c r="GR1" s="380"/>
      <c r="GS1" s="380"/>
      <c r="GT1" s="380"/>
      <c r="GU1" s="380"/>
      <c r="GV1" s="380"/>
      <c r="GW1" s="380"/>
      <c r="GX1" s="380"/>
      <c r="GY1" s="380"/>
      <c r="GZ1" s="380"/>
      <c r="HA1" s="380"/>
      <c r="HB1" s="380"/>
      <c r="HC1" s="380"/>
      <c r="HD1" s="380"/>
      <c r="HE1" s="380"/>
      <c r="HF1" s="380"/>
      <c r="HG1" s="380"/>
      <c r="HH1" s="380"/>
      <c r="HI1" s="380"/>
      <c r="HJ1" s="380"/>
      <c r="HK1" s="380"/>
      <c r="HL1" s="380"/>
      <c r="HM1" s="380"/>
      <c r="HN1" s="380"/>
      <c r="HO1" s="380"/>
      <c r="HP1" s="380"/>
      <c r="HQ1" s="380"/>
      <c r="HR1" s="380"/>
      <c r="HS1" s="380"/>
      <c r="HT1" s="380"/>
      <c r="HU1" s="380"/>
      <c r="HV1" s="380"/>
      <c r="HW1" s="380"/>
      <c r="HX1" s="380"/>
      <c r="HY1" s="380"/>
      <c r="HZ1" s="380"/>
      <c r="IA1" s="380"/>
      <c r="IB1" s="380"/>
      <c r="IC1" s="380"/>
      <c r="ID1" s="380"/>
      <c r="IE1" s="380"/>
      <c r="IF1" s="380"/>
      <c r="IG1" s="380"/>
      <c r="IH1" s="380"/>
      <c r="II1" s="380"/>
      <c r="IJ1" s="380"/>
      <c r="IK1" s="380"/>
      <c r="IL1" s="380"/>
      <c r="IM1" s="380"/>
      <c r="IN1" s="380"/>
      <c r="IO1" s="380"/>
      <c r="IP1" s="380"/>
      <c r="IQ1" s="380"/>
      <c r="IR1" s="380"/>
      <c r="IS1" s="380"/>
      <c r="IT1" s="380"/>
      <c r="IU1" s="380"/>
      <c r="IV1" s="380"/>
      <c r="IW1" s="380"/>
    </row>
    <row r="2" spans="1:258" ht="21" customHeight="1" x14ac:dyDescent="0.15">
      <c r="A2" s="380"/>
      <c r="B2" s="385" t="s">
        <v>326</v>
      </c>
      <c r="C2" s="386"/>
      <c r="D2" s="387" t="s">
        <v>760</v>
      </c>
      <c r="E2" s="388" t="s">
        <v>330</v>
      </c>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c r="CB2" s="380"/>
      <c r="CC2" s="380"/>
      <c r="CD2" s="380"/>
      <c r="CE2" s="380"/>
      <c r="CF2" s="380"/>
      <c r="CG2" s="380"/>
      <c r="CH2" s="380"/>
      <c r="CI2" s="380"/>
      <c r="CJ2" s="380"/>
      <c r="CK2" s="380"/>
      <c r="CL2" s="380"/>
      <c r="CM2" s="380"/>
      <c r="CN2" s="380"/>
      <c r="CO2" s="380"/>
      <c r="CP2" s="380"/>
      <c r="CQ2" s="380"/>
      <c r="CR2" s="380"/>
      <c r="CS2" s="380"/>
      <c r="CT2" s="380"/>
      <c r="CU2" s="380"/>
      <c r="CV2" s="380"/>
      <c r="CW2" s="380"/>
      <c r="CX2" s="380"/>
      <c r="CY2" s="380"/>
      <c r="CZ2" s="380"/>
      <c r="DA2" s="380"/>
      <c r="DB2" s="380"/>
      <c r="DC2" s="380"/>
      <c r="DD2" s="380"/>
      <c r="DE2" s="380"/>
      <c r="DF2" s="380"/>
      <c r="DG2" s="380"/>
      <c r="DH2" s="380"/>
      <c r="DI2" s="380"/>
      <c r="DJ2" s="380"/>
      <c r="DK2" s="380"/>
      <c r="DL2" s="380"/>
      <c r="DM2" s="380"/>
      <c r="DN2" s="380"/>
      <c r="DO2" s="380"/>
      <c r="DP2" s="380"/>
      <c r="DQ2" s="380"/>
      <c r="DR2" s="380"/>
      <c r="DS2" s="380"/>
      <c r="DT2" s="380"/>
      <c r="DU2" s="380"/>
      <c r="DV2" s="380"/>
      <c r="DW2" s="380"/>
      <c r="DX2" s="380"/>
      <c r="DY2" s="380"/>
      <c r="DZ2" s="380"/>
      <c r="EA2" s="380"/>
      <c r="EB2" s="380"/>
      <c r="EC2" s="380"/>
      <c r="ED2" s="380"/>
      <c r="EE2" s="380"/>
      <c r="EF2" s="380"/>
      <c r="EG2" s="380"/>
      <c r="EH2" s="380"/>
      <c r="EI2" s="380"/>
      <c r="EJ2" s="380"/>
      <c r="EK2" s="380"/>
      <c r="EL2" s="380"/>
      <c r="EM2" s="380"/>
      <c r="EN2" s="380"/>
      <c r="EO2" s="380"/>
      <c r="EP2" s="380"/>
      <c r="EQ2" s="380"/>
      <c r="ER2" s="380"/>
      <c r="ES2" s="380"/>
      <c r="ET2" s="380"/>
      <c r="EU2" s="380"/>
      <c r="EV2" s="380"/>
      <c r="EW2" s="380"/>
      <c r="EX2" s="380"/>
      <c r="EY2" s="380"/>
      <c r="EZ2" s="380"/>
      <c r="FA2" s="380"/>
      <c r="FB2" s="380"/>
      <c r="FC2" s="380"/>
      <c r="FD2" s="380"/>
      <c r="FE2" s="380"/>
      <c r="FF2" s="380"/>
      <c r="FG2" s="380"/>
      <c r="FH2" s="380"/>
      <c r="FI2" s="380"/>
      <c r="FJ2" s="380"/>
      <c r="FK2" s="380"/>
      <c r="FL2" s="380"/>
      <c r="FM2" s="380"/>
      <c r="FN2" s="380"/>
      <c r="FO2" s="380"/>
      <c r="FP2" s="380"/>
      <c r="FQ2" s="380"/>
      <c r="FR2" s="380"/>
      <c r="FS2" s="380"/>
      <c r="FT2" s="380"/>
      <c r="FU2" s="380"/>
      <c r="FV2" s="380"/>
      <c r="FW2" s="380"/>
      <c r="FX2" s="380"/>
      <c r="FY2" s="380"/>
      <c r="FZ2" s="380"/>
      <c r="GA2" s="380"/>
      <c r="GB2" s="380"/>
      <c r="GC2" s="380"/>
      <c r="GD2" s="380"/>
      <c r="GE2" s="380"/>
      <c r="GF2" s="380"/>
      <c r="GG2" s="380"/>
      <c r="GH2" s="380"/>
      <c r="GI2" s="380"/>
      <c r="GJ2" s="380"/>
      <c r="GK2" s="380"/>
      <c r="GL2" s="380"/>
      <c r="GM2" s="380"/>
      <c r="GN2" s="380"/>
      <c r="GO2" s="380"/>
      <c r="GP2" s="380"/>
      <c r="GQ2" s="380"/>
      <c r="GR2" s="380"/>
      <c r="GS2" s="380"/>
      <c r="GT2" s="380"/>
      <c r="GU2" s="380"/>
      <c r="GV2" s="380"/>
      <c r="GW2" s="380"/>
      <c r="GX2" s="380"/>
      <c r="GY2" s="380"/>
      <c r="GZ2" s="380"/>
      <c r="HA2" s="380"/>
      <c r="HB2" s="380"/>
      <c r="HC2" s="380"/>
      <c r="HD2" s="380"/>
      <c r="HE2" s="380"/>
      <c r="HF2" s="380"/>
      <c r="HG2" s="380"/>
      <c r="HH2" s="380"/>
      <c r="HI2" s="380"/>
      <c r="HJ2" s="380"/>
      <c r="HK2" s="380"/>
      <c r="HL2" s="380"/>
      <c r="HM2" s="380"/>
      <c r="HN2" s="380"/>
      <c r="HO2" s="380"/>
      <c r="HP2" s="380"/>
      <c r="HQ2" s="380"/>
      <c r="HR2" s="380"/>
      <c r="HS2" s="380"/>
      <c r="HT2" s="380"/>
      <c r="HU2" s="380"/>
      <c r="HV2" s="380"/>
      <c r="HW2" s="380"/>
      <c r="HX2" s="380"/>
      <c r="HY2" s="380"/>
      <c r="HZ2" s="380"/>
      <c r="IA2" s="380"/>
      <c r="IB2" s="380"/>
      <c r="IC2" s="380"/>
      <c r="ID2" s="380"/>
      <c r="IE2" s="380"/>
      <c r="IF2" s="380"/>
      <c r="IG2" s="380"/>
      <c r="IH2" s="380"/>
      <c r="II2" s="380"/>
      <c r="IJ2" s="380"/>
      <c r="IK2" s="380"/>
      <c r="IL2" s="380"/>
      <c r="IM2" s="380"/>
      <c r="IN2" s="380"/>
      <c r="IO2" s="380"/>
      <c r="IP2" s="380"/>
      <c r="IQ2" s="380"/>
      <c r="IR2" s="380"/>
      <c r="IS2" s="380"/>
      <c r="IT2" s="380"/>
      <c r="IU2" s="380"/>
      <c r="IV2" s="380"/>
      <c r="IW2" s="380"/>
    </row>
    <row r="3" spans="1:258" ht="21" customHeight="1" x14ac:dyDescent="0.15">
      <c r="A3" s="380"/>
      <c r="B3" s="389" t="s">
        <v>327</v>
      </c>
      <c r="C3" s="390"/>
      <c r="D3" s="391" t="s">
        <v>761</v>
      </c>
      <c r="E3" s="392" t="s">
        <v>331</v>
      </c>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c r="BE3" s="380"/>
      <c r="BF3" s="380"/>
      <c r="BG3" s="380"/>
      <c r="BH3" s="380"/>
      <c r="BI3" s="380"/>
      <c r="BJ3" s="380"/>
      <c r="BK3" s="380"/>
      <c r="BL3" s="380"/>
      <c r="BM3" s="380"/>
      <c r="BN3" s="380"/>
      <c r="BO3" s="380"/>
      <c r="BP3" s="380"/>
      <c r="BQ3" s="380"/>
      <c r="BR3" s="380"/>
      <c r="BS3" s="380"/>
      <c r="BT3" s="380"/>
      <c r="BU3" s="380"/>
      <c r="BV3" s="380"/>
      <c r="BW3" s="380"/>
      <c r="BX3" s="380"/>
      <c r="BY3" s="380"/>
      <c r="BZ3" s="380"/>
      <c r="CA3" s="380"/>
      <c r="CB3" s="380"/>
      <c r="CC3" s="380"/>
      <c r="CD3" s="380"/>
      <c r="CE3" s="380"/>
      <c r="CF3" s="380"/>
      <c r="CG3" s="380"/>
      <c r="CH3" s="380"/>
      <c r="CI3" s="380"/>
      <c r="CJ3" s="380"/>
      <c r="CK3" s="380"/>
      <c r="CL3" s="380"/>
      <c r="CM3" s="380"/>
      <c r="CN3" s="380"/>
      <c r="CO3" s="380"/>
      <c r="CP3" s="380"/>
      <c r="CQ3" s="380"/>
      <c r="CR3" s="380"/>
      <c r="CS3" s="380"/>
      <c r="CT3" s="380"/>
      <c r="CU3" s="380"/>
      <c r="CV3" s="380"/>
      <c r="CW3" s="380"/>
      <c r="CX3" s="380"/>
      <c r="CY3" s="380"/>
      <c r="CZ3" s="380"/>
      <c r="DA3" s="380"/>
      <c r="DB3" s="380"/>
      <c r="DC3" s="380"/>
      <c r="DD3" s="380"/>
      <c r="DE3" s="380"/>
      <c r="DF3" s="380"/>
      <c r="DG3" s="380"/>
      <c r="DH3" s="380"/>
      <c r="DI3" s="380"/>
      <c r="DJ3" s="380"/>
      <c r="DK3" s="380"/>
      <c r="DL3" s="380"/>
      <c r="DM3" s="380"/>
      <c r="DN3" s="380"/>
      <c r="DO3" s="380"/>
      <c r="DP3" s="380"/>
      <c r="DQ3" s="380"/>
      <c r="DR3" s="380"/>
      <c r="DS3" s="380"/>
      <c r="DT3" s="380"/>
      <c r="DU3" s="380"/>
      <c r="DV3" s="380"/>
      <c r="DW3" s="380"/>
      <c r="DX3" s="380"/>
      <c r="DY3" s="380"/>
      <c r="DZ3" s="380"/>
      <c r="EA3" s="380"/>
      <c r="EB3" s="380"/>
      <c r="EC3" s="380"/>
      <c r="ED3" s="380"/>
      <c r="EE3" s="380"/>
      <c r="EF3" s="380"/>
      <c r="EG3" s="380"/>
      <c r="EH3" s="380"/>
      <c r="EI3" s="380"/>
      <c r="EJ3" s="380"/>
      <c r="EK3" s="380"/>
      <c r="EL3" s="380"/>
      <c r="EM3" s="380"/>
      <c r="EN3" s="380"/>
      <c r="EO3" s="380"/>
      <c r="EP3" s="380"/>
      <c r="EQ3" s="380"/>
      <c r="ER3" s="380"/>
      <c r="ES3" s="380"/>
      <c r="ET3" s="380"/>
      <c r="EU3" s="380"/>
      <c r="EV3" s="380"/>
      <c r="EW3" s="380"/>
      <c r="EX3" s="380"/>
      <c r="EY3" s="380"/>
      <c r="EZ3" s="380"/>
      <c r="FA3" s="380"/>
      <c r="FB3" s="380"/>
      <c r="FC3" s="380"/>
      <c r="FD3" s="380"/>
      <c r="FE3" s="380"/>
      <c r="FF3" s="380"/>
      <c r="FG3" s="380"/>
      <c r="FH3" s="380"/>
      <c r="FI3" s="380"/>
      <c r="FJ3" s="380"/>
      <c r="FK3" s="380"/>
      <c r="FL3" s="380"/>
      <c r="FM3" s="380"/>
      <c r="FN3" s="380"/>
      <c r="FO3" s="380"/>
      <c r="FP3" s="380"/>
      <c r="FQ3" s="380"/>
      <c r="FR3" s="380"/>
      <c r="FS3" s="380"/>
      <c r="FT3" s="380"/>
      <c r="FU3" s="380"/>
      <c r="FV3" s="380"/>
      <c r="FW3" s="380"/>
      <c r="FX3" s="380"/>
      <c r="FY3" s="380"/>
      <c r="FZ3" s="380"/>
      <c r="GA3" s="380"/>
      <c r="GB3" s="380"/>
      <c r="GC3" s="380"/>
      <c r="GD3" s="380"/>
      <c r="GE3" s="380"/>
      <c r="GF3" s="380"/>
      <c r="GG3" s="380"/>
      <c r="GH3" s="380"/>
      <c r="GI3" s="380"/>
      <c r="GJ3" s="380"/>
      <c r="GK3" s="380"/>
      <c r="GL3" s="380"/>
      <c r="GM3" s="380"/>
      <c r="GN3" s="380"/>
      <c r="GO3" s="380"/>
      <c r="GP3" s="380"/>
      <c r="GQ3" s="380"/>
      <c r="GR3" s="380"/>
      <c r="GS3" s="380"/>
      <c r="GT3" s="380"/>
      <c r="GU3" s="380"/>
      <c r="GV3" s="380"/>
      <c r="GW3" s="380"/>
      <c r="GX3" s="380"/>
      <c r="GY3" s="380"/>
      <c r="GZ3" s="380"/>
      <c r="HA3" s="380"/>
      <c r="HB3" s="380"/>
      <c r="HC3" s="380"/>
      <c r="HD3" s="380"/>
      <c r="HE3" s="380"/>
      <c r="HF3" s="380"/>
      <c r="HG3" s="380"/>
      <c r="HH3" s="380"/>
      <c r="HI3" s="380"/>
      <c r="HJ3" s="380"/>
      <c r="HK3" s="380"/>
      <c r="HL3" s="380"/>
      <c r="HM3" s="380"/>
      <c r="HN3" s="380"/>
      <c r="HO3" s="380"/>
      <c r="HP3" s="380"/>
      <c r="HQ3" s="380"/>
      <c r="HR3" s="380"/>
      <c r="HS3" s="380"/>
      <c r="HT3" s="380"/>
      <c r="HU3" s="380"/>
      <c r="HV3" s="380"/>
      <c r="HW3" s="380"/>
      <c r="HX3" s="380"/>
      <c r="HY3" s="380"/>
      <c r="HZ3" s="380"/>
      <c r="IA3" s="380"/>
      <c r="IB3" s="380"/>
      <c r="IC3" s="380"/>
      <c r="ID3" s="380"/>
      <c r="IE3" s="380"/>
      <c r="IF3" s="380"/>
      <c r="IG3" s="380"/>
      <c r="IH3" s="380"/>
      <c r="II3" s="380"/>
      <c r="IJ3" s="380"/>
      <c r="IK3" s="380"/>
      <c r="IL3" s="380"/>
      <c r="IM3" s="380"/>
      <c r="IN3" s="380"/>
      <c r="IO3" s="380"/>
      <c r="IP3" s="380"/>
      <c r="IQ3" s="380"/>
      <c r="IR3" s="380"/>
      <c r="IS3" s="380"/>
      <c r="IT3" s="380"/>
      <c r="IU3" s="380"/>
      <c r="IV3" s="380"/>
      <c r="IW3" s="380"/>
    </row>
    <row r="4" spans="1:258" s="348" customFormat="1" ht="21" customHeight="1" x14ac:dyDescent="0.15">
      <c r="A4" s="380"/>
      <c r="B4" s="643" t="s">
        <v>763</v>
      </c>
      <c r="C4" s="644"/>
      <c r="D4" s="645"/>
      <c r="E4" s="646"/>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380"/>
      <c r="CY4" s="380"/>
      <c r="CZ4" s="380"/>
      <c r="DA4" s="380"/>
      <c r="DB4" s="380"/>
      <c r="DC4" s="380"/>
      <c r="DD4" s="380"/>
      <c r="DE4" s="380"/>
      <c r="DF4" s="380"/>
      <c r="DG4" s="380"/>
      <c r="DH4" s="380"/>
      <c r="DI4" s="380"/>
      <c r="DJ4" s="380"/>
      <c r="DK4" s="380"/>
      <c r="DL4" s="380"/>
      <c r="DM4" s="380"/>
      <c r="DN4" s="380"/>
      <c r="DO4" s="380"/>
      <c r="DP4" s="380"/>
      <c r="DQ4" s="380"/>
      <c r="DR4" s="380"/>
      <c r="DS4" s="380"/>
      <c r="DT4" s="380"/>
      <c r="DU4" s="380"/>
      <c r="DV4" s="380"/>
      <c r="DW4" s="380"/>
      <c r="DX4" s="380"/>
      <c r="DY4" s="380"/>
      <c r="DZ4" s="380"/>
      <c r="EA4" s="380"/>
      <c r="EB4" s="380"/>
      <c r="EC4" s="380"/>
      <c r="ED4" s="380"/>
      <c r="EE4" s="380"/>
      <c r="EF4" s="380"/>
      <c r="EG4" s="380"/>
      <c r="EH4" s="380"/>
      <c r="EI4" s="380"/>
      <c r="EJ4" s="380"/>
      <c r="EK4" s="380"/>
      <c r="EL4" s="380"/>
      <c r="EM4" s="380"/>
      <c r="EN4" s="380"/>
      <c r="EO4" s="380"/>
      <c r="EP4" s="380"/>
      <c r="EQ4" s="380"/>
      <c r="ER4" s="380"/>
      <c r="ES4" s="380"/>
      <c r="ET4" s="380"/>
      <c r="EU4" s="380"/>
      <c r="EV4" s="380"/>
      <c r="EW4" s="380"/>
      <c r="EX4" s="380"/>
      <c r="EY4" s="380"/>
      <c r="EZ4" s="380"/>
      <c r="FA4" s="380"/>
      <c r="FB4" s="380"/>
      <c r="FC4" s="380"/>
      <c r="FD4" s="380"/>
      <c r="FE4" s="380"/>
      <c r="FF4" s="380"/>
      <c r="FG4" s="380"/>
      <c r="FH4" s="380"/>
      <c r="FI4" s="380"/>
      <c r="FJ4" s="380"/>
      <c r="FK4" s="380"/>
      <c r="FL4" s="380"/>
      <c r="FM4" s="380"/>
      <c r="FN4" s="380"/>
      <c r="FO4" s="380"/>
      <c r="FP4" s="380"/>
      <c r="FQ4" s="380"/>
      <c r="FR4" s="380"/>
      <c r="FS4" s="380"/>
      <c r="FT4" s="380"/>
      <c r="FU4" s="380"/>
      <c r="FV4" s="380"/>
      <c r="FW4" s="380"/>
      <c r="FX4" s="380"/>
      <c r="FY4" s="380"/>
      <c r="FZ4" s="380"/>
      <c r="GA4" s="380"/>
      <c r="GB4" s="380"/>
      <c r="GC4" s="380"/>
      <c r="GD4" s="380"/>
      <c r="GE4" s="380"/>
      <c r="GF4" s="380"/>
      <c r="GG4" s="380"/>
      <c r="GH4" s="380"/>
      <c r="GI4" s="380"/>
      <c r="GJ4" s="380"/>
      <c r="GK4" s="380"/>
      <c r="GL4" s="380"/>
      <c r="GM4" s="380"/>
      <c r="GN4" s="380"/>
      <c r="GO4" s="380"/>
      <c r="GP4" s="380"/>
      <c r="GQ4" s="380"/>
      <c r="GR4" s="380"/>
      <c r="GS4" s="380"/>
      <c r="GT4" s="380"/>
      <c r="GU4" s="380"/>
      <c r="GV4" s="380"/>
      <c r="GW4" s="380"/>
      <c r="GX4" s="380"/>
      <c r="GY4" s="380"/>
      <c r="GZ4" s="380"/>
      <c r="HA4" s="380"/>
      <c r="HB4" s="380"/>
      <c r="HC4" s="380"/>
      <c r="HD4" s="380"/>
      <c r="HE4" s="380"/>
      <c r="HF4" s="380"/>
      <c r="HG4" s="380"/>
      <c r="HH4" s="380"/>
      <c r="HI4" s="380"/>
      <c r="HJ4" s="380"/>
      <c r="HK4" s="380"/>
      <c r="HL4" s="380"/>
      <c r="HM4" s="380"/>
      <c r="HN4" s="380"/>
      <c r="HO4" s="380"/>
      <c r="HP4" s="380"/>
      <c r="HQ4" s="380"/>
      <c r="HR4" s="380"/>
      <c r="HS4" s="380"/>
      <c r="HT4" s="380"/>
      <c r="HU4" s="380"/>
      <c r="HV4" s="380"/>
      <c r="HW4" s="380"/>
      <c r="HX4" s="380"/>
      <c r="HY4" s="380"/>
      <c r="HZ4" s="380"/>
      <c r="IA4" s="380"/>
      <c r="IB4" s="380"/>
      <c r="IC4" s="380"/>
      <c r="ID4" s="380"/>
      <c r="IE4" s="380"/>
      <c r="IF4" s="380"/>
      <c r="IG4" s="380"/>
      <c r="IH4" s="380"/>
      <c r="II4" s="380"/>
      <c r="IJ4" s="380"/>
      <c r="IK4" s="380"/>
      <c r="IL4" s="380"/>
      <c r="IM4" s="380"/>
      <c r="IN4" s="380"/>
      <c r="IO4" s="380"/>
      <c r="IP4" s="380"/>
      <c r="IQ4" s="380"/>
      <c r="IR4" s="380"/>
      <c r="IS4" s="380"/>
      <c r="IT4" s="380"/>
      <c r="IU4" s="380"/>
      <c r="IV4" s="380"/>
      <c r="IW4" s="380"/>
    </row>
    <row r="5" spans="1:258" ht="21" customHeight="1" x14ac:dyDescent="0.15">
      <c r="A5" s="380"/>
      <c r="B5" s="389" t="s">
        <v>764</v>
      </c>
      <c r="C5" s="390"/>
      <c r="D5" s="647"/>
      <c r="E5" s="648"/>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0"/>
      <c r="BD5" s="380"/>
      <c r="BE5" s="380"/>
      <c r="BF5" s="380"/>
      <c r="BG5" s="380"/>
      <c r="BH5" s="380"/>
      <c r="BI5" s="380"/>
      <c r="BJ5" s="380"/>
      <c r="BK5" s="380"/>
      <c r="BL5" s="380"/>
      <c r="BM5" s="380"/>
      <c r="BN5" s="380"/>
      <c r="BO5" s="380"/>
      <c r="BP5" s="380"/>
      <c r="BQ5" s="380"/>
      <c r="BR5" s="380"/>
      <c r="BS5" s="380"/>
      <c r="BT5" s="380"/>
      <c r="BU5" s="380"/>
      <c r="BV5" s="380"/>
      <c r="BW5" s="380"/>
      <c r="BX5" s="380"/>
      <c r="BY5" s="380"/>
      <c r="BZ5" s="380"/>
      <c r="CA5" s="380"/>
      <c r="CB5" s="380"/>
      <c r="CC5" s="380"/>
      <c r="CD5" s="380"/>
      <c r="CE5" s="380"/>
      <c r="CF5" s="380"/>
      <c r="CG5" s="380"/>
      <c r="CH5" s="380"/>
      <c r="CI5" s="380"/>
      <c r="CJ5" s="380"/>
      <c r="CK5" s="380"/>
      <c r="CL5" s="380"/>
      <c r="CM5" s="380"/>
      <c r="CN5" s="380"/>
      <c r="CO5" s="380"/>
      <c r="CP5" s="380"/>
      <c r="CQ5" s="380"/>
      <c r="CR5" s="380"/>
      <c r="CS5" s="380"/>
      <c r="CT5" s="380"/>
      <c r="CU5" s="380"/>
      <c r="CV5" s="380"/>
      <c r="CW5" s="380"/>
      <c r="CX5" s="380"/>
      <c r="CY5" s="380"/>
      <c r="CZ5" s="380"/>
      <c r="DA5" s="380"/>
      <c r="DB5" s="380"/>
      <c r="DC5" s="380"/>
      <c r="DD5" s="380"/>
      <c r="DE5" s="380"/>
      <c r="DF5" s="380"/>
      <c r="DG5" s="380"/>
      <c r="DH5" s="380"/>
      <c r="DI5" s="380"/>
      <c r="DJ5" s="380"/>
      <c r="DK5" s="380"/>
      <c r="DL5" s="380"/>
      <c r="DM5" s="380"/>
      <c r="DN5" s="380"/>
      <c r="DO5" s="380"/>
      <c r="DP5" s="380"/>
      <c r="DQ5" s="380"/>
      <c r="DR5" s="380"/>
      <c r="DS5" s="380"/>
      <c r="DT5" s="380"/>
      <c r="DU5" s="380"/>
      <c r="DV5" s="380"/>
      <c r="DW5" s="380"/>
      <c r="DX5" s="380"/>
      <c r="DY5" s="380"/>
      <c r="DZ5" s="380"/>
      <c r="EA5" s="380"/>
      <c r="EB5" s="380"/>
      <c r="EC5" s="380"/>
      <c r="ED5" s="380"/>
      <c r="EE5" s="380"/>
      <c r="EF5" s="380"/>
      <c r="EG5" s="380"/>
      <c r="EH5" s="380"/>
      <c r="EI5" s="380"/>
      <c r="EJ5" s="380"/>
      <c r="EK5" s="380"/>
      <c r="EL5" s="380"/>
      <c r="EM5" s="380"/>
      <c r="EN5" s="380"/>
      <c r="EO5" s="380"/>
      <c r="EP5" s="380"/>
      <c r="EQ5" s="380"/>
      <c r="ER5" s="380"/>
      <c r="ES5" s="380"/>
      <c r="ET5" s="380"/>
      <c r="EU5" s="380"/>
      <c r="EV5" s="380"/>
      <c r="EW5" s="380"/>
      <c r="EX5" s="380"/>
      <c r="EY5" s="380"/>
      <c r="EZ5" s="380"/>
      <c r="FA5" s="380"/>
      <c r="FB5" s="380"/>
      <c r="FC5" s="380"/>
      <c r="FD5" s="380"/>
      <c r="FE5" s="380"/>
      <c r="FF5" s="380"/>
      <c r="FG5" s="380"/>
      <c r="FH5" s="380"/>
      <c r="FI5" s="380"/>
      <c r="FJ5" s="380"/>
      <c r="FK5" s="380"/>
      <c r="FL5" s="380"/>
      <c r="FM5" s="380"/>
      <c r="FN5" s="380"/>
      <c r="FO5" s="380"/>
      <c r="FP5" s="380"/>
      <c r="FQ5" s="380"/>
      <c r="FR5" s="380"/>
      <c r="FS5" s="380"/>
      <c r="FT5" s="380"/>
      <c r="FU5" s="380"/>
      <c r="FV5" s="380"/>
      <c r="FW5" s="380"/>
      <c r="FX5" s="380"/>
      <c r="FY5" s="380"/>
      <c r="FZ5" s="380"/>
      <c r="GA5" s="380"/>
      <c r="GB5" s="380"/>
      <c r="GC5" s="380"/>
      <c r="GD5" s="380"/>
      <c r="GE5" s="380"/>
      <c r="GF5" s="380"/>
      <c r="GG5" s="380"/>
      <c r="GH5" s="380"/>
      <c r="GI5" s="380"/>
      <c r="GJ5" s="380"/>
      <c r="GK5" s="380"/>
      <c r="GL5" s="380"/>
      <c r="GM5" s="380"/>
      <c r="GN5" s="380"/>
      <c r="GO5" s="380"/>
      <c r="GP5" s="380"/>
      <c r="GQ5" s="380"/>
      <c r="GR5" s="380"/>
      <c r="GS5" s="380"/>
      <c r="GT5" s="380"/>
      <c r="GU5" s="380"/>
      <c r="GV5" s="380"/>
      <c r="GW5" s="380"/>
      <c r="GX5" s="380"/>
      <c r="GY5" s="380"/>
      <c r="GZ5" s="380"/>
      <c r="HA5" s="380"/>
      <c r="HB5" s="380"/>
      <c r="HC5" s="380"/>
      <c r="HD5" s="380"/>
      <c r="HE5" s="380"/>
      <c r="HF5" s="380"/>
      <c r="HG5" s="380"/>
      <c r="HH5" s="380"/>
      <c r="HI5" s="380"/>
      <c r="HJ5" s="380"/>
      <c r="HK5" s="380"/>
      <c r="HL5" s="380"/>
      <c r="HM5" s="380"/>
      <c r="HN5" s="380"/>
      <c r="HO5" s="380"/>
      <c r="HP5" s="380"/>
      <c r="HQ5" s="380"/>
      <c r="HR5" s="380"/>
      <c r="HS5" s="380"/>
      <c r="HT5" s="380"/>
      <c r="HU5" s="380"/>
      <c r="HV5" s="380"/>
      <c r="HW5" s="380"/>
      <c r="HX5" s="380"/>
      <c r="HY5" s="380"/>
      <c r="HZ5" s="380"/>
      <c r="IA5" s="380"/>
      <c r="IB5" s="380"/>
      <c r="IC5" s="380"/>
      <c r="ID5" s="380"/>
      <c r="IE5" s="380"/>
      <c r="IF5" s="380"/>
      <c r="IG5" s="380"/>
      <c r="IH5" s="380"/>
      <c r="II5" s="380"/>
      <c r="IJ5" s="380"/>
      <c r="IK5" s="380"/>
      <c r="IL5" s="380"/>
      <c r="IM5" s="380"/>
      <c r="IN5" s="380"/>
      <c r="IO5" s="380"/>
      <c r="IP5" s="380"/>
      <c r="IQ5" s="380"/>
      <c r="IR5" s="380"/>
      <c r="IS5" s="380"/>
      <c r="IT5" s="380"/>
      <c r="IU5" s="380"/>
      <c r="IV5" s="380"/>
      <c r="IW5" s="380"/>
    </row>
    <row r="6" spans="1:258" s="348" customFormat="1" ht="21" customHeight="1" x14ac:dyDescent="0.15">
      <c r="A6" s="380"/>
      <c r="B6" s="643" t="s">
        <v>762</v>
      </c>
      <c r="C6" s="644"/>
      <c r="D6" s="393"/>
      <c r="E6" s="394"/>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c r="CO6" s="380"/>
      <c r="CP6" s="380"/>
      <c r="CQ6" s="380"/>
      <c r="CR6" s="380"/>
      <c r="CS6" s="380"/>
      <c r="CT6" s="380"/>
      <c r="CU6" s="380"/>
      <c r="CV6" s="380"/>
      <c r="CW6" s="380"/>
      <c r="CX6" s="380"/>
      <c r="CY6" s="380"/>
      <c r="CZ6" s="380"/>
      <c r="DA6" s="380"/>
      <c r="DB6" s="380"/>
      <c r="DC6" s="380"/>
      <c r="DD6" s="380"/>
      <c r="DE6" s="380"/>
      <c r="DF6" s="380"/>
      <c r="DG6" s="380"/>
      <c r="DH6" s="380"/>
      <c r="DI6" s="380"/>
      <c r="DJ6" s="380"/>
      <c r="DK6" s="380"/>
      <c r="DL6" s="380"/>
      <c r="DM6" s="380"/>
      <c r="DN6" s="380"/>
      <c r="DO6" s="380"/>
      <c r="DP6" s="380"/>
      <c r="DQ6" s="380"/>
      <c r="DR6" s="380"/>
      <c r="DS6" s="380"/>
      <c r="DT6" s="380"/>
      <c r="DU6" s="380"/>
      <c r="DV6" s="380"/>
      <c r="DW6" s="380"/>
      <c r="DX6" s="380"/>
      <c r="DY6" s="380"/>
      <c r="DZ6" s="380"/>
      <c r="EA6" s="380"/>
      <c r="EB6" s="380"/>
      <c r="EC6" s="380"/>
      <c r="ED6" s="380"/>
      <c r="EE6" s="380"/>
      <c r="EF6" s="380"/>
      <c r="EG6" s="380"/>
      <c r="EH6" s="380"/>
      <c r="EI6" s="380"/>
      <c r="EJ6" s="380"/>
      <c r="EK6" s="380"/>
      <c r="EL6" s="380"/>
      <c r="EM6" s="380"/>
      <c r="EN6" s="380"/>
      <c r="EO6" s="380"/>
      <c r="EP6" s="380"/>
      <c r="EQ6" s="380"/>
      <c r="ER6" s="380"/>
      <c r="ES6" s="380"/>
      <c r="ET6" s="380"/>
      <c r="EU6" s="380"/>
      <c r="EV6" s="380"/>
      <c r="EW6" s="380"/>
      <c r="EX6" s="380"/>
      <c r="EY6" s="380"/>
      <c r="EZ6" s="380"/>
      <c r="FA6" s="380"/>
      <c r="FB6" s="380"/>
      <c r="FC6" s="380"/>
      <c r="FD6" s="380"/>
      <c r="FE6" s="380"/>
      <c r="FF6" s="380"/>
      <c r="FG6" s="380"/>
      <c r="FH6" s="380"/>
      <c r="FI6" s="380"/>
      <c r="FJ6" s="380"/>
      <c r="FK6" s="380"/>
      <c r="FL6" s="380"/>
      <c r="FM6" s="380"/>
      <c r="FN6" s="380"/>
      <c r="FO6" s="380"/>
      <c r="FP6" s="380"/>
      <c r="FQ6" s="380"/>
      <c r="FR6" s="380"/>
      <c r="FS6" s="380"/>
      <c r="FT6" s="380"/>
      <c r="FU6" s="380"/>
      <c r="FV6" s="380"/>
      <c r="FW6" s="380"/>
      <c r="FX6" s="380"/>
      <c r="FY6" s="380"/>
      <c r="FZ6" s="380"/>
      <c r="GA6" s="380"/>
      <c r="GB6" s="380"/>
      <c r="GC6" s="380"/>
      <c r="GD6" s="380"/>
      <c r="GE6" s="380"/>
      <c r="GF6" s="380"/>
      <c r="GG6" s="380"/>
      <c r="GH6" s="380"/>
      <c r="GI6" s="380"/>
      <c r="GJ6" s="380"/>
      <c r="GK6" s="380"/>
      <c r="GL6" s="380"/>
      <c r="GM6" s="380"/>
      <c r="GN6" s="380"/>
      <c r="GO6" s="380"/>
      <c r="GP6" s="380"/>
      <c r="GQ6" s="380"/>
      <c r="GR6" s="380"/>
      <c r="GS6" s="380"/>
      <c r="GT6" s="380"/>
      <c r="GU6" s="380"/>
      <c r="GV6" s="380"/>
      <c r="GW6" s="380"/>
      <c r="GX6" s="380"/>
      <c r="GY6" s="380"/>
      <c r="GZ6" s="380"/>
      <c r="HA6" s="380"/>
      <c r="HB6" s="380"/>
      <c r="HC6" s="380"/>
      <c r="HD6" s="380"/>
      <c r="HE6" s="380"/>
      <c r="HF6" s="380"/>
      <c r="HG6" s="380"/>
      <c r="HH6" s="380"/>
      <c r="HI6" s="380"/>
      <c r="HJ6" s="380"/>
      <c r="HK6" s="380"/>
      <c r="HL6" s="380"/>
      <c r="HM6" s="380"/>
      <c r="HN6" s="380"/>
      <c r="HO6" s="380"/>
      <c r="HP6" s="380"/>
      <c r="HQ6" s="380"/>
      <c r="HR6" s="380"/>
      <c r="HS6" s="380"/>
      <c r="HT6" s="380"/>
      <c r="HU6" s="380"/>
      <c r="HV6" s="380"/>
      <c r="HW6" s="380"/>
      <c r="HX6" s="380"/>
      <c r="HY6" s="380"/>
      <c r="HZ6" s="380"/>
      <c r="IA6" s="380"/>
      <c r="IB6" s="380"/>
      <c r="IC6" s="380"/>
      <c r="ID6" s="380"/>
      <c r="IE6" s="380"/>
      <c r="IF6" s="380"/>
      <c r="IG6" s="380"/>
      <c r="IH6" s="380"/>
      <c r="II6" s="380"/>
      <c r="IJ6" s="380"/>
      <c r="IK6" s="380"/>
      <c r="IL6" s="380"/>
      <c r="IM6" s="380"/>
      <c r="IN6" s="380"/>
      <c r="IO6" s="380"/>
      <c r="IP6" s="380"/>
      <c r="IQ6" s="380"/>
      <c r="IR6" s="380"/>
      <c r="IS6" s="380"/>
      <c r="IT6" s="380"/>
      <c r="IU6" s="380"/>
      <c r="IV6" s="380"/>
      <c r="IW6" s="380"/>
    </row>
    <row r="7" spans="1:258" ht="21" customHeight="1" x14ac:dyDescent="0.15">
      <c r="A7" s="380"/>
      <c r="B7" s="389" t="s">
        <v>328</v>
      </c>
      <c r="C7" s="390"/>
      <c r="D7" s="393"/>
      <c r="E7" s="395"/>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0"/>
      <c r="CG7" s="380"/>
      <c r="CH7" s="380"/>
      <c r="CI7" s="380"/>
      <c r="CJ7" s="380"/>
      <c r="CK7" s="380"/>
      <c r="CL7" s="380"/>
      <c r="CM7" s="380"/>
      <c r="CN7" s="380"/>
      <c r="CO7" s="380"/>
      <c r="CP7" s="380"/>
      <c r="CQ7" s="380"/>
      <c r="CR7" s="380"/>
      <c r="CS7" s="380"/>
      <c r="CT7" s="380"/>
      <c r="CU7" s="380"/>
      <c r="CV7" s="380"/>
      <c r="CW7" s="380"/>
      <c r="CX7" s="380"/>
      <c r="CY7" s="380"/>
      <c r="CZ7" s="380"/>
      <c r="DA7" s="380"/>
      <c r="DB7" s="380"/>
      <c r="DC7" s="380"/>
      <c r="DD7" s="380"/>
      <c r="DE7" s="380"/>
      <c r="DF7" s="380"/>
      <c r="DG7" s="380"/>
      <c r="DH7" s="380"/>
      <c r="DI7" s="380"/>
      <c r="DJ7" s="380"/>
      <c r="DK7" s="380"/>
      <c r="DL7" s="380"/>
      <c r="DM7" s="380"/>
      <c r="DN7" s="380"/>
      <c r="DO7" s="380"/>
      <c r="DP7" s="380"/>
      <c r="DQ7" s="380"/>
      <c r="DR7" s="380"/>
      <c r="DS7" s="380"/>
      <c r="DT7" s="380"/>
      <c r="DU7" s="380"/>
      <c r="DV7" s="380"/>
      <c r="DW7" s="380"/>
      <c r="DX7" s="380"/>
      <c r="DY7" s="380"/>
      <c r="DZ7" s="380"/>
      <c r="EA7" s="380"/>
      <c r="EB7" s="380"/>
      <c r="EC7" s="380"/>
      <c r="ED7" s="380"/>
      <c r="EE7" s="380"/>
      <c r="EF7" s="380"/>
      <c r="EG7" s="380"/>
      <c r="EH7" s="380"/>
      <c r="EI7" s="380"/>
      <c r="EJ7" s="380"/>
      <c r="EK7" s="380"/>
      <c r="EL7" s="380"/>
      <c r="EM7" s="380"/>
      <c r="EN7" s="380"/>
      <c r="EO7" s="380"/>
      <c r="EP7" s="380"/>
      <c r="EQ7" s="380"/>
      <c r="ER7" s="380"/>
      <c r="ES7" s="380"/>
      <c r="ET7" s="380"/>
      <c r="EU7" s="380"/>
      <c r="EV7" s="380"/>
      <c r="EW7" s="380"/>
      <c r="EX7" s="380"/>
      <c r="EY7" s="380"/>
      <c r="EZ7" s="380"/>
      <c r="FA7" s="380"/>
      <c r="FB7" s="380"/>
      <c r="FC7" s="380"/>
      <c r="FD7" s="380"/>
      <c r="FE7" s="380"/>
      <c r="FF7" s="380"/>
      <c r="FG7" s="380"/>
      <c r="FH7" s="380"/>
      <c r="FI7" s="380"/>
      <c r="FJ7" s="380"/>
      <c r="FK7" s="380"/>
      <c r="FL7" s="380"/>
      <c r="FM7" s="380"/>
      <c r="FN7" s="380"/>
      <c r="FO7" s="380"/>
      <c r="FP7" s="380"/>
      <c r="FQ7" s="380"/>
      <c r="FR7" s="380"/>
      <c r="FS7" s="380"/>
      <c r="FT7" s="380"/>
      <c r="FU7" s="380"/>
      <c r="FV7" s="380"/>
      <c r="FW7" s="380"/>
      <c r="FX7" s="380"/>
      <c r="FY7" s="380"/>
      <c r="FZ7" s="380"/>
      <c r="GA7" s="380"/>
      <c r="GB7" s="380"/>
      <c r="GC7" s="380"/>
      <c r="GD7" s="380"/>
      <c r="GE7" s="380"/>
      <c r="GF7" s="380"/>
      <c r="GG7" s="380"/>
      <c r="GH7" s="380"/>
      <c r="GI7" s="380"/>
      <c r="GJ7" s="380"/>
      <c r="GK7" s="380"/>
      <c r="GL7" s="380"/>
      <c r="GM7" s="380"/>
      <c r="GN7" s="380"/>
      <c r="GO7" s="380"/>
      <c r="GP7" s="380"/>
      <c r="GQ7" s="380"/>
      <c r="GR7" s="380"/>
      <c r="GS7" s="380"/>
      <c r="GT7" s="380"/>
      <c r="GU7" s="380"/>
      <c r="GV7" s="380"/>
      <c r="GW7" s="380"/>
      <c r="GX7" s="380"/>
      <c r="GY7" s="380"/>
      <c r="GZ7" s="380"/>
      <c r="HA7" s="380"/>
      <c r="HB7" s="380"/>
      <c r="HC7" s="380"/>
      <c r="HD7" s="380"/>
      <c r="HE7" s="380"/>
      <c r="HF7" s="380"/>
      <c r="HG7" s="380"/>
      <c r="HH7" s="380"/>
      <c r="HI7" s="380"/>
      <c r="HJ7" s="380"/>
      <c r="HK7" s="380"/>
      <c r="HL7" s="380"/>
      <c r="HM7" s="380"/>
      <c r="HN7" s="380"/>
      <c r="HO7" s="380"/>
      <c r="HP7" s="380"/>
      <c r="HQ7" s="380"/>
      <c r="HR7" s="380"/>
      <c r="HS7" s="380"/>
      <c r="HT7" s="380"/>
      <c r="HU7" s="380"/>
      <c r="HV7" s="380"/>
      <c r="HW7" s="380"/>
      <c r="HX7" s="380"/>
      <c r="HY7" s="380"/>
      <c r="HZ7" s="380"/>
      <c r="IA7" s="380"/>
      <c r="IB7" s="380"/>
      <c r="IC7" s="380"/>
      <c r="ID7" s="380"/>
      <c r="IE7" s="380"/>
      <c r="IF7" s="380"/>
      <c r="IG7" s="380"/>
      <c r="IH7" s="380"/>
      <c r="II7" s="380"/>
      <c r="IJ7" s="380"/>
      <c r="IK7" s="380"/>
      <c r="IL7" s="380"/>
      <c r="IM7" s="380"/>
      <c r="IN7" s="380"/>
      <c r="IO7" s="380"/>
      <c r="IP7" s="380"/>
      <c r="IQ7" s="380"/>
      <c r="IR7" s="380"/>
      <c r="IS7" s="380"/>
      <c r="IT7" s="380"/>
      <c r="IU7" s="380"/>
      <c r="IV7" s="380"/>
      <c r="IW7" s="380"/>
    </row>
    <row r="8" spans="1:258" s="348" customFormat="1" ht="21" customHeight="1" x14ac:dyDescent="0.15">
      <c r="A8" s="380"/>
      <c r="B8" s="643" t="s">
        <v>765</v>
      </c>
      <c r="C8" s="644"/>
      <c r="D8" s="645"/>
      <c r="E8" s="649"/>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c r="BT8" s="380"/>
      <c r="BU8" s="380"/>
      <c r="BV8" s="380"/>
      <c r="BW8" s="380"/>
      <c r="BX8" s="380"/>
      <c r="BY8" s="380"/>
      <c r="BZ8" s="380"/>
      <c r="CA8" s="380"/>
      <c r="CB8" s="380"/>
      <c r="CC8" s="380"/>
      <c r="CD8" s="380"/>
      <c r="CE8" s="380"/>
      <c r="CF8" s="380"/>
      <c r="CG8" s="380"/>
      <c r="CH8" s="380"/>
      <c r="CI8" s="380"/>
      <c r="CJ8" s="380"/>
      <c r="CK8" s="380"/>
      <c r="CL8" s="380"/>
      <c r="CM8" s="380"/>
      <c r="CN8" s="380"/>
      <c r="CO8" s="380"/>
      <c r="CP8" s="380"/>
      <c r="CQ8" s="380"/>
      <c r="CR8" s="380"/>
      <c r="CS8" s="380"/>
      <c r="CT8" s="380"/>
      <c r="CU8" s="380"/>
      <c r="CV8" s="380"/>
      <c r="CW8" s="380"/>
      <c r="CX8" s="380"/>
      <c r="CY8" s="380"/>
      <c r="CZ8" s="380"/>
      <c r="DA8" s="380"/>
      <c r="DB8" s="380"/>
      <c r="DC8" s="380"/>
      <c r="DD8" s="380"/>
      <c r="DE8" s="380"/>
      <c r="DF8" s="380"/>
      <c r="DG8" s="380"/>
      <c r="DH8" s="380"/>
      <c r="DI8" s="380"/>
      <c r="DJ8" s="380"/>
      <c r="DK8" s="380"/>
      <c r="DL8" s="380"/>
      <c r="DM8" s="380"/>
      <c r="DN8" s="380"/>
      <c r="DO8" s="380"/>
      <c r="DP8" s="380"/>
      <c r="DQ8" s="380"/>
      <c r="DR8" s="380"/>
      <c r="DS8" s="380"/>
      <c r="DT8" s="380"/>
      <c r="DU8" s="380"/>
      <c r="DV8" s="380"/>
      <c r="DW8" s="380"/>
      <c r="DX8" s="380"/>
      <c r="DY8" s="380"/>
      <c r="DZ8" s="380"/>
      <c r="EA8" s="380"/>
      <c r="EB8" s="380"/>
      <c r="EC8" s="380"/>
      <c r="ED8" s="380"/>
      <c r="EE8" s="380"/>
      <c r="EF8" s="380"/>
      <c r="EG8" s="380"/>
      <c r="EH8" s="380"/>
      <c r="EI8" s="380"/>
      <c r="EJ8" s="380"/>
      <c r="EK8" s="380"/>
      <c r="EL8" s="380"/>
      <c r="EM8" s="380"/>
      <c r="EN8" s="380"/>
      <c r="EO8" s="380"/>
      <c r="EP8" s="380"/>
      <c r="EQ8" s="380"/>
      <c r="ER8" s="380"/>
      <c r="ES8" s="380"/>
      <c r="ET8" s="380"/>
      <c r="EU8" s="380"/>
      <c r="EV8" s="380"/>
      <c r="EW8" s="380"/>
      <c r="EX8" s="380"/>
      <c r="EY8" s="380"/>
      <c r="EZ8" s="380"/>
      <c r="FA8" s="380"/>
      <c r="FB8" s="380"/>
      <c r="FC8" s="380"/>
      <c r="FD8" s="380"/>
      <c r="FE8" s="380"/>
      <c r="FF8" s="380"/>
      <c r="FG8" s="380"/>
      <c r="FH8" s="380"/>
      <c r="FI8" s="380"/>
      <c r="FJ8" s="380"/>
      <c r="FK8" s="380"/>
      <c r="FL8" s="380"/>
      <c r="FM8" s="380"/>
      <c r="FN8" s="380"/>
      <c r="FO8" s="380"/>
      <c r="FP8" s="380"/>
      <c r="FQ8" s="380"/>
      <c r="FR8" s="380"/>
      <c r="FS8" s="380"/>
      <c r="FT8" s="380"/>
      <c r="FU8" s="380"/>
      <c r="FV8" s="380"/>
      <c r="FW8" s="380"/>
      <c r="FX8" s="380"/>
      <c r="FY8" s="380"/>
      <c r="FZ8" s="380"/>
      <c r="GA8" s="380"/>
      <c r="GB8" s="380"/>
      <c r="GC8" s="380"/>
      <c r="GD8" s="380"/>
      <c r="GE8" s="380"/>
      <c r="GF8" s="380"/>
      <c r="GG8" s="380"/>
      <c r="GH8" s="380"/>
      <c r="GI8" s="380"/>
      <c r="GJ8" s="380"/>
      <c r="GK8" s="380"/>
      <c r="GL8" s="380"/>
      <c r="GM8" s="380"/>
      <c r="GN8" s="380"/>
      <c r="GO8" s="380"/>
      <c r="GP8" s="380"/>
      <c r="GQ8" s="380"/>
      <c r="GR8" s="380"/>
      <c r="GS8" s="380"/>
      <c r="GT8" s="380"/>
      <c r="GU8" s="380"/>
      <c r="GV8" s="380"/>
      <c r="GW8" s="380"/>
      <c r="GX8" s="380"/>
      <c r="GY8" s="380"/>
      <c r="GZ8" s="380"/>
      <c r="HA8" s="380"/>
      <c r="HB8" s="380"/>
      <c r="HC8" s="380"/>
      <c r="HD8" s="380"/>
      <c r="HE8" s="380"/>
      <c r="HF8" s="380"/>
      <c r="HG8" s="380"/>
      <c r="HH8" s="380"/>
      <c r="HI8" s="380"/>
      <c r="HJ8" s="380"/>
      <c r="HK8" s="380"/>
      <c r="HL8" s="380"/>
      <c r="HM8" s="380"/>
      <c r="HN8" s="380"/>
      <c r="HO8" s="380"/>
      <c r="HP8" s="380"/>
      <c r="HQ8" s="380"/>
      <c r="HR8" s="380"/>
      <c r="HS8" s="380"/>
      <c r="HT8" s="380"/>
      <c r="HU8" s="380"/>
      <c r="HV8" s="380"/>
      <c r="HW8" s="380"/>
      <c r="HX8" s="380"/>
      <c r="HY8" s="380"/>
      <c r="HZ8" s="380"/>
      <c r="IA8" s="380"/>
      <c r="IB8" s="380"/>
      <c r="IC8" s="380"/>
      <c r="ID8" s="380"/>
      <c r="IE8" s="380"/>
      <c r="IF8" s="380"/>
      <c r="IG8" s="380"/>
      <c r="IH8" s="380"/>
      <c r="II8" s="380"/>
      <c r="IJ8" s="380"/>
      <c r="IK8" s="380"/>
      <c r="IL8" s="380"/>
      <c r="IM8" s="380"/>
      <c r="IN8" s="380"/>
      <c r="IO8" s="380"/>
      <c r="IP8" s="380"/>
      <c r="IQ8" s="380"/>
      <c r="IR8" s="380"/>
      <c r="IS8" s="380"/>
      <c r="IT8" s="380"/>
      <c r="IU8" s="380"/>
      <c r="IV8" s="380"/>
      <c r="IW8" s="380"/>
    </row>
    <row r="9" spans="1:258" ht="21" customHeight="1" thickBot="1" x14ac:dyDescent="0.2">
      <c r="A9" s="380"/>
      <c r="B9" s="396" t="s">
        <v>329</v>
      </c>
      <c r="C9" s="397"/>
      <c r="D9" s="651"/>
      <c r="E9" s="652"/>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0"/>
      <c r="CG9" s="380"/>
      <c r="CH9" s="380"/>
      <c r="CI9" s="380"/>
      <c r="CJ9" s="380"/>
      <c r="CK9" s="380"/>
      <c r="CL9" s="380"/>
      <c r="CM9" s="380"/>
      <c r="CN9" s="380"/>
      <c r="CO9" s="380"/>
      <c r="CP9" s="380"/>
      <c r="CQ9" s="380"/>
      <c r="CR9" s="380"/>
      <c r="CS9" s="380"/>
      <c r="CT9" s="380"/>
      <c r="CU9" s="380"/>
      <c r="CV9" s="380"/>
      <c r="CW9" s="380"/>
      <c r="CX9" s="380"/>
      <c r="CY9" s="380"/>
      <c r="CZ9" s="380"/>
      <c r="DA9" s="380"/>
      <c r="DB9" s="380"/>
      <c r="DC9" s="380"/>
      <c r="DD9" s="380"/>
      <c r="DE9" s="380"/>
      <c r="DF9" s="380"/>
      <c r="DG9" s="380"/>
      <c r="DH9" s="380"/>
      <c r="DI9" s="380"/>
      <c r="DJ9" s="380"/>
      <c r="DK9" s="380"/>
      <c r="DL9" s="380"/>
      <c r="DM9" s="380"/>
      <c r="DN9" s="380"/>
      <c r="DO9" s="380"/>
      <c r="DP9" s="380"/>
      <c r="DQ9" s="380"/>
      <c r="DR9" s="380"/>
      <c r="DS9" s="380"/>
      <c r="DT9" s="380"/>
      <c r="DU9" s="380"/>
      <c r="DV9" s="380"/>
      <c r="DW9" s="380"/>
      <c r="DX9" s="380"/>
      <c r="DY9" s="380"/>
      <c r="DZ9" s="380"/>
      <c r="EA9" s="380"/>
      <c r="EB9" s="380"/>
      <c r="EC9" s="380"/>
      <c r="ED9" s="380"/>
      <c r="EE9" s="380"/>
      <c r="EF9" s="380"/>
      <c r="EG9" s="380"/>
      <c r="EH9" s="380"/>
      <c r="EI9" s="380"/>
      <c r="EJ9" s="380"/>
      <c r="EK9" s="380"/>
      <c r="EL9" s="380"/>
      <c r="EM9" s="380"/>
      <c r="EN9" s="380"/>
      <c r="EO9" s="380"/>
      <c r="EP9" s="380"/>
      <c r="EQ9" s="380"/>
      <c r="ER9" s="380"/>
      <c r="ES9" s="380"/>
      <c r="ET9" s="380"/>
      <c r="EU9" s="380"/>
      <c r="EV9" s="380"/>
      <c r="EW9" s="380"/>
      <c r="EX9" s="380"/>
      <c r="EY9" s="380"/>
      <c r="EZ9" s="380"/>
      <c r="FA9" s="380"/>
      <c r="FB9" s="380"/>
      <c r="FC9" s="380"/>
      <c r="FD9" s="380"/>
      <c r="FE9" s="380"/>
      <c r="FF9" s="380"/>
      <c r="FG9" s="380"/>
      <c r="FH9" s="380"/>
      <c r="FI9" s="380"/>
      <c r="FJ9" s="380"/>
      <c r="FK9" s="380"/>
      <c r="FL9" s="380"/>
      <c r="FM9" s="380"/>
      <c r="FN9" s="380"/>
      <c r="FO9" s="380"/>
      <c r="FP9" s="380"/>
      <c r="FQ9" s="380"/>
      <c r="FR9" s="380"/>
      <c r="FS9" s="380"/>
      <c r="FT9" s="380"/>
      <c r="FU9" s="380"/>
      <c r="FV9" s="380"/>
      <c r="FW9" s="380"/>
      <c r="FX9" s="380"/>
      <c r="FY9" s="380"/>
      <c r="FZ9" s="380"/>
      <c r="GA9" s="380"/>
      <c r="GB9" s="380"/>
      <c r="GC9" s="380"/>
      <c r="GD9" s="380"/>
      <c r="GE9" s="380"/>
      <c r="GF9" s="380"/>
      <c r="GG9" s="380"/>
      <c r="GH9" s="380"/>
      <c r="GI9" s="380"/>
      <c r="GJ9" s="380"/>
      <c r="GK9" s="380"/>
      <c r="GL9" s="380"/>
      <c r="GM9" s="380"/>
      <c r="GN9" s="380"/>
      <c r="GO9" s="380"/>
      <c r="GP9" s="380"/>
      <c r="GQ9" s="380"/>
      <c r="GR9" s="380"/>
      <c r="GS9" s="380"/>
      <c r="GT9" s="380"/>
      <c r="GU9" s="380"/>
      <c r="GV9" s="380"/>
      <c r="GW9" s="380"/>
      <c r="GX9" s="380"/>
      <c r="GY9" s="380"/>
      <c r="GZ9" s="380"/>
      <c r="HA9" s="380"/>
      <c r="HB9" s="380"/>
      <c r="HC9" s="380"/>
      <c r="HD9" s="380"/>
      <c r="HE9" s="380"/>
      <c r="HF9" s="380"/>
      <c r="HG9" s="380"/>
      <c r="HH9" s="380"/>
      <c r="HI9" s="380"/>
      <c r="HJ9" s="380"/>
      <c r="HK9" s="380"/>
      <c r="HL9" s="380"/>
      <c r="HM9" s="380"/>
      <c r="HN9" s="380"/>
      <c r="HO9" s="380"/>
      <c r="HP9" s="380"/>
      <c r="HQ9" s="380"/>
      <c r="HR9" s="380"/>
      <c r="HS9" s="380"/>
      <c r="HT9" s="380"/>
      <c r="HU9" s="380"/>
      <c r="HV9" s="380"/>
      <c r="HW9" s="380"/>
      <c r="HX9" s="380"/>
      <c r="HY9" s="380"/>
      <c r="HZ9" s="380"/>
      <c r="IA9" s="380"/>
      <c r="IB9" s="380"/>
      <c r="IC9" s="380"/>
      <c r="ID9" s="380"/>
      <c r="IE9" s="380"/>
      <c r="IF9" s="380"/>
      <c r="IG9" s="380"/>
      <c r="IH9" s="380"/>
      <c r="II9" s="380"/>
      <c r="IJ9" s="380"/>
      <c r="IK9" s="380"/>
      <c r="IL9" s="380"/>
      <c r="IM9" s="380"/>
      <c r="IN9" s="380"/>
      <c r="IO9" s="380"/>
      <c r="IP9" s="380"/>
      <c r="IQ9" s="380"/>
      <c r="IR9" s="380"/>
      <c r="IS9" s="380"/>
      <c r="IT9" s="380"/>
      <c r="IU9" s="380"/>
      <c r="IV9" s="380"/>
      <c r="IW9" s="380"/>
    </row>
    <row r="10" spans="1:258" ht="6.75" customHeight="1" x14ac:dyDescent="0.15">
      <c r="A10" s="398"/>
      <c r="B10" s="398"/>
      <c r="C10" s="398"/>
      <c r="D10" s="398"/>
      <c r="E10" s="398"/>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c r="BQ10" s="380"/>
      <c r="BR10" s="380"/>
      <c r="BS10" s="380"/>
      <c r="BT10" s="380"/>
      <c r="BU10" s="380"/>
      <c r="BV10" s="380"/>
      <c r="BW10" s="380"/>
      <c r="BX10" s="380"/>
      <c r="BY10" s="380"/>
      <c r="BZ10" s="380"/>
      <c r="CA10" s="380"/>
      <c r="CB10" s="380"/>
      <c r="CC10" s="380"/>
      <c r="CD10" s="380"/>
      <c r="CE10" s="380"/>
      <c r="CF10" s="380"/>
      <c r="CG10" s="380"/>
      <c r="CH10" s="380"/>
      <c r="CI10" s="380"/>
      <c r="CJ10" s="380"/>
      <c r="CK10" s="380"/>
      <c r="CL10" s="380"/>
      <c r="CM10" s="380"/>
      <c r="CN10" s="380"/>
      <c r="CO10" s="380"/>
      <c r="CP10" s="380"/>
      <c r="CQ10" s="380"/>
      <c r="CR10" s="380"/>
      <c r="CS10" s="380"/>
      <c r="CT10" s="380"/>
      <c r="CU10" s="380"/>
      <c r="CV10" s="380"/>
      <c r="CW10" s="380"/>
      <c r="CX10" s="380"/>
      <c r="CY10" s="380"/>
      <c r="CZ10" s="380"/>
      <c r="DA10" s="380"/>
      <c r="DB10" s="380"/>
      <c r="DC10" s="380"/>
      <c r="DD10" s="380"/>
      <c r="DE10" s="380"/>
      <c r="DF10" s="380"/>
      <c r="DG10" s="380"/>
      <c r="DH10" s="380"/>
      <c r="DI10" s="380"/>
      <c r="DJ10" s="380"/>
      <c r="DK10" s="380"/>
      <c r="DL10" s="380"/>
      <c r="DM10" s="380"/>
      <c r="DN10" s="380"/>
      <c r="DO10" s="380"/>
      <c r="DP10" s="380"/>
      <c r="DQ10" s="380"/>
      <c r="DR10" s="380"/>
      <c r="DS10" s="380"/>
      <c r="DT10" s="380"/>
      <c r="DU10" s="380"/>
      <c r="DV10" s="380"/>
      <c r="DW10" s="380"/>
      <c r="DX10" s="380"/>
      <c r="DY10" s="380"/>
      <c r="DZ10" s="380"/>
      <c r="EA10" s="380"/>
      <c r="EB10" s="380"/>
      <c r="EC10" s="380"/>
      <c r="ED10" s="380"/>
      <c r="EE10" s="380"/>
      <c r="EF10" s="380"/>
      <c r="EG10" s="380"/>
      <c r="EH10" s="380"/>
      <c r="EI10" s="380"/>
      <c r="EJ10" s="380"/>
      <c r="EK10" s="380"/>
      <c r="EL10" s="380"/>
      <c r="EM10" s="380"/>
      <c r="EN10" s="380"/>
      <c r="EO10" s="380"/>
      <c r="EP10" s="380"/>
      <c r="EQ10" s="380"/>
      <c r="ER10" s="380"/>
      <c r="ES10" s="380"/>
      <c r="ET10" s="380"/>
      <c r="EU10" s="380"/>
      <c r="EV10" s="380"/>
      <c r="EW10" s="380"/>
      <c r="EX10" s="380"/>
      <c r="EY10" s="380"/>
      <c r="EZ10" s="380"/>
      <c r="FA10" s="380"/>
      <c r="FB10" s="380"/>
      <c r="FC10" s="380"/>
      <c r="FD10" s="380"/>
      <c r="FE10" s="380"/>
      <c r="FF10" s="380"/>
      <c r="FG10" s="380"/>
      <c r="FH10" s="380"/>
      <c r="FI10" s="380"/>
      <c r="FJ10" s="380"/>
      <c r="FK10" s="380"/>
      <c r="FL10" s="380"/>
      <c r="FM10" s="380"/>
      <c r="FN10" s="380"/>
      <c r="FO10" s="380"/>
      <c r="FP10" s="380"/>
      <c r="FQ10" s="380"/>
      <c r="FR10" s="380"/>
      <c r="FS10" s="380"/>
      <c r="FT10" s="380"/>
      <c r="FU10" s="380"/>
      <c r="FV10" s="380"/>
      <c r="FW10" s="380"/>
      <c r="FX10" s="380"/>
      <c r="FY10" s="380"/>
      <c r="FZ10" s="380"/>
      <c r="GA10" s="380"/>
      <c r="GB10" s="380"/>
      <c r="GC10" s="380"/>
      <c r="GD10" s="380"/>
      <c r="GE10" s="380"/>
      <c r="GF10" s="380"/>
      <c r="GG10" s="380"/>
      <c r="GH10" s="380"/>
      <c r="GI10" s="380"/>
      <c r="GJ10" s="380"/>
      <c r="GK10" s="380"/>
      <c r="GL10" s="380"/>
      <c r="GM10" s="380"/>
      <c r="GN10" s="380"/>
      <c r="GO10" s="380"/>
      <c r="GP10" s="380"/>
      <c r="GQ10" s="380"/>
      <c r="GR10" s="380"/>
      <c r="GS10" s="380"/>
      <c r="GT10" s="380"/>
      <c r="GU10" s="380"/>
      <c r="GV10" s="380"/>
      <c r="GW10" s="380"/>
      <c r="GX10" s="380"/>
      <c r="GY10" s="380"/>
      <c r="GZ10" s="380"/>
      <c r="HA10" s="380"/>
      <c r="HB10" s="380"/>
      <c r="HC10" s="380"/>
      <c r="HD10" s="380"/>
      <c r="HE10" s="380"/>
      <c r="HF10" s="380"/>
      <c r="HG10" s="380"/>
      <c r="HH10" s="380"/>
      <c r="HI10" s="380"/>
      <c r="HJ10" s="380"/>
      <c r="HK10" s="380"/>
      <c r="HL10" s="380"/>
      <c r="HM10" s="380"/>
      <c r="HN10" s="380"/>
      <c r="HO10" s="380"/>
      <c r="HP10" s="380"/>
      <c r="HQ10" s="380"/>
      <c r="HR10" s="380"/>
      <c r="HS10" s="380"/>
      <c r="HT10" s="380"/>
      <c r="HU10" s="380"/>
      <c r="HV10" s="380"/>
      <c r="HW10" s="380"/>
      <c r="HX10" s="380"/>
      <c r="HY10" s="380"/>
      <c r="HZ10" s="380"/>
      <c r="IA10" s="380"/>
      <c r="IB10" s="380"/>
      <c r="IC10" s="380"/>
      <c r="ID10" s="380"/>
      <c r="IE10" s="380"/>
      <c r="IF10" s="380"/>
      <c r="IG10" s="380"/>
      <c r="IH10" s="380"/>
      <c r="II10" s="380"/>
      <c r="IJ10" s="380"/>
      <c r="IK10" s="380"/>
      <c r="IL10" s="380"/>
      <c r="IM10" s="380"/>
      <c r="IN10" s="380"/>
      <c r="IO10" s="380"/>
      <c r="IP10" s="380"/>
      <c r="IQ10" s="380"/>
      <c r="IR10" s="380"/>
      <c r="IS10" s="380"/>
      <c r="IT10" s="380"/>
      <c r="IU10" s="380"/>
      <c r="IV10" s="380"/>
      <c r="IW10" s="380"/>
    </row>
    <row r="11" spans="1:258" ht="24" customHeight="1" x14ac:dyDescent="0.15">
      <c r="A11" s="399" t="s">
        <v>401</v>
      </c>
      <c r="B11" s="400"/>
      <c r="C11" s="400"/>
      <c r="D11" s="400"/>
      <c r="E11" s="400"/>
      <c r="F11" s="40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c r="BT11" s="380"/>
      <c r="BU11" s="380"/>
      <c r="BV11" s="380"/>
      <c r="BW11" s="380"/>
      <c r="BX11" s="380"/>
      <c r="BY11" s="380"/>
      <c r="BZ11" s="380"/>
      <c r="CA11" s="380"/>
      <c r="CB11" s="380"/>
      <c r="CC11" s="380"/>
      <c r="CD11" s="380"/>
      <c r="CE11" s="380"/>
      <c r="CF11" s="380"/>
      <c r="CG11" s="380"/>
      <c r="CH11" s="380"/>
      <c r="CI11" s="380"/>
      <c r="CJ11" s="380"/>
      <c r="CK11" s="380"/>
      <c r="CL11" s="380"/>
      <c r="CM11" s="380"/>
      <c r="CN11" s="380"/>
      <c r="CO11" s="380"/>
      <c r="CP11" s="380"/>
      <c r="CQ11" s="380"/>
      <c r="CR11" s="380"/>
      <c r="CS11" s="380"/>
      <c r="CT11" s="380"/>
      <c r="CU11" s="380"/>
      <c r="CV11" s="380"/>
      <c r="CW11" s="380"/>
      <c r="CX11" s="380"/>
      <c r="CY11" s="380"/>
      <c r="CZ11" s="380"/>
      <c r="DA11" s="380"/>
      <c r="DB11" s="380"/>
      <c r="DC11" s="380"/>
      <c r="DD11" s="380"/>
      <c r="DE11" s="380"/>
      <c r="DF11" s="380"/>
      <c r="DG11" s="380"/>
      <c r="DH11" s="380"/>
      <c r="DI11" s="380"/>
      <c r="DJ11" s="380"/>
      <c r="DK11" s="380"/>
      <c r="DL11" s="380"/>
      <c r="DM11" s="380"/>
      <c r="DN11" s="380"/>
      <c r="DO11" s="380"/>
      <c r="DP11" s="380"/>
      <c r="DQ11" s="380"/>
      <c r="DR11" s="380"/>
      <c r="DS11" s="380"/>
      <c r="DT11" s="380"/>
      <c r="DU11" s="380"/>
      <c r="DV11" s="380"/>
      <c r="DW11" s="380"/>
      <c r="DX11" s="380"/>
      <c r="DY11" s="380"/>
      <c r="DZ11" s="380"/>
      <c r="EA11" s="380"/>
      <c r="EB11" s="380"/>
      <c r="EC11" s="380"/>
      <c r="ED11" s="380"/>
      <c r="EE11" s="380"/>
      <c r="EF11" s="380"/>
      <c r="EG11" s="380"/>
      <c r="EH11" s="380"/>
      <c r="EI11" s="380"/>
      <c r="EJ11" s="380"/>
      <c r="EK11" s="380"/>
      <c r="EL11" s="380"/>
      <c r="EM11" s="380"/>
      <c r="EN11" s="380"/>
      <c r="EO11" s="380"/>
      <c r="EP11" s="380"/>
      <c r="EQ11" s="380"/>
      <c r="ER11" s="380"/>
      <c r="ES11" s="380"/>
      <c r="ET11" s="380"/>
      <c r="EU11" s="380"/>
      <c r="EV11" s="380"/>
      <c r="EW11" s="380"/>
      <c r="EX11" s="380"/>
      <c r="EY11" s="380"/>
      <c r="EZ11" s="380"/>
      <c r="FA11" s="380"/>
      <c r="FB11" s="380"/>
      <c r="FC11" s="380"/>
      <c r="FD11" s="380"/>
      <c r="FE11" s="380"/>
      <c r="FF11" s="380"/>
      <c r="FG11" s="380"/>
      <c r="FH11" s="380"/>
      <c r="FI11" s="380"/>
      <c r="FJ11" s="380"/>
      <c r="FK11" s="380"/>
      <c r="FL11" s="380"/>
      <c r="FM11" s="380"/>
      <c r="FN11" s="380"/>
      <c r="FO11" s="380"/>
      <c r="FP11" s="380"/>
      <c r="FQ11" s="380"/>
      <c r="FR11" s="380"/>
      <c r="FS11" s="380"/>
      <c r="FT11" s="380"/>
      <c r="FU11" s="380"/>
      <c r="FV11" s="380"/>
      <c r="FW11" s="380"/>
      <c r="FX11" s="380"/>
      <c r="FY11" s="380"/>
      <c r="FZ11" s="380"/>
      <c r="GA11" s="380"/>
      <c r="GB11" s="380"/>
      <c r="GC11" s="380"/>
      <c r="GD11" s="380"/>
      <c r="GE11" s="380"/>
      <c r="GF11" s="380"/>
      <c r="GG11" s="380"/>
      <c r="GH11" s="380"/>
      <c r="GI11" s="380"/>
      <c r="GJ11" s="380"/>
      <c r="GK11" s="380"/>
      <c r="GL11" s="380"/>
      <c r="GM11" s="380"/>
      <c r="GN11" s="380"/>
      <c r="GO11" s="380"/>
      <c r="GP11" s="380"/>
      <c r="GQ11" s="380"/>
      <c r="GR11" s="380"/>
      <c r="GS11" s="380"/>
      <c r="GT11" s="380"/>
      <c r="GU11" s="380"/>
      <c r="GV11" s="380"/>
      <c r="GW11" s="380"/>
      <c r="GX11" s="380"/>
      <c r="GY11" s="380"/>
      <c r="GZ11" s="380"/>
      <c r="HA11" s="380"/>
      <c r="HB11" s="380"/>
      <c r="HC11" s="380"/>
      <c r="HD11" s="380"/>
      <c r="HE11" s="380"/>
      <c r="HF11" s="380"/>
      <c r="HG11" s="380"/>
      <c r="HH11" s="380"/>
      <c r="HI11" s="380"/>
      <c r="HJ11" s="380"/>
      <c r="HK11" s="380"/>
      <c r="HL11" s="380"/>
      <c r="HM11" s="380"/>
      <c r="HN11" s="380"/>
      <c r="HO11" s="380"/>
      <c r="HP11" s="380"/>
      <c r="HQ11" s="380"/>
      <c r="HR11" s="380"/>
      <c r="HS11" s="380"/>
      <c r="HT11" s="380"/>
      <c r="HU11" s="380"/>
      <c r="HV11" s="380"/>
      <c r="HW11" s="380"/>
      <c r="HX11" s="380"/>
      <c r="HY11" s="380"/>
      <c r="HZ11" s="380"/>
      <c r="IA11" s="380"/>
      <c r="IB11" s="380"/>
      <c r="IC11" s="380"/>
      <c r="ID11" s="380"/>
      <c r="IE11" s="380"/>
      <c r="IF11" s="380"/>
      <c r="IG11" s="380"/>
      <c r="IH11" s="380"/>
      <c r="II11" s="380"/>
      <c r="IJ11" s="380"/>
      <c r="IK11" s="380"/>
      <c r="IL11" s="380"/>
      <c r="IM11" s="380"/>
      <c r="IN11" s="380"/>
      <c r="IO11" s="380"/>
      <c r="IP11" s="380"/>
      <c r="IQ11" s="380"/>
      <c r="IR11" s="380"/>
      <c r="IS11" s="380"/>
      <c r="IT11" s="380"/>
      <c r="IU11" s="380"/>
      <c r="IV11" s="380"/>
      <c r="IW11" s="380"/>
    </row>
    <row r="12" spans="1:258" ht="18" customHeight="1" x14ac:dyDescent="0.15">
      <c r="A12" s="398"/>
      <c r="B12" s="653" t="s">
        <v>600</v>
      </c>
      <c r="C12" s="653"/>
      <c r="D12" s="653"/>
      <c r="E12" s="653"/>
      <c r="F12" s="398"/>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c r="BT12" s="380"/>
      <c r="BU12" s="380"/>
      <c r="BV12" s="380"/>
      <c r="BW12" s="380"/>
      <c r="BX12" s="380"/>
      <c r="BY12" s="380"/>
      <c r="BZ12" s="380"/>
      <c r="CA12" s="380"/>
      <c r="CB12" s="380"/>
      <c r="CC12" s="380"/>
      <c r="CD12" s="380"/>
      <c r="CE12" s="380"/>
      <c r="CF12" s="380"/>
      <c r="CG12" s="380"/>
      <c r="CH12" s="380"/>
      <c r="CI12" s="380"/>
      <c r="CJ12" s="380"/>
      <c r="CK12" s="380"/>
      <c r="CL12" s="380"/>
      <c r="CM12" s="380"/>
      <c r="CN12" s="380"/>
      <c r="CO12" s="380"/>
      <c r="CP12" s="380"/>
      <c r="CQ12" s="380"/>
      <c r="CR12" s="380"/>
      <c r="CS12" s="380"/>
      <c r="CT12" s="380"/>
      <c r="CU12" s="380"/>
      <c r="CV12" s="380"/>
      <c r="CW12" s="380"/>
      <c r="CX12" s="380"/>
      <c r="CY12" s="380"/>
      <c r="CZ12" s="380"/>
      <c r="DA12" s="380"/>
      <c r="DB12" s="380"/>
      <c r="DC12" s="380"/>
      <c r="DD12" s="380"/>
      <c r="DE12" s="380"/>
      <c r="DF12" s="380"/>
      <c r="DG12" s="380"/>
      <c r="DH12" s="380"/>
      <c r="DI12" s="380"/>
      <c r="DJ12" s="380"/>
      <c r="DK12" s="380"/>
      <c r="DL12" s="380"/>
      <c r="DM12" s="380"/>
      <c r="DN12" s="380"/>
      <c r="DO12" s="380"/>
      <c r="DP12" s="380"/>
      <c r="DQ12" s="380"/>
      <c r="DR12" s="380"/>
      <c r="DS12" s="380"/>
      <c r="DT12" s="380"/>
      <c r="DU12" s="380"/>
      <c r="DV12" s="380"/>
      <c r="DW12" s="380"/>
      <c r="DX12" s="380"/>
      <c r="DY12" s="380"/>
      <c r="DZ12" s="380"/>
      <c r="EA12" s="380"/>
      <c r="EB12" s="380"/>
      <c r="EC12" s="380"/>
      <c r="ED12" s="380"/>
      <c r="EE12" s="380"/>
      <c r="EF12" s="380"/>
      <c r="EG12" s="380"/>
      <c r="EH12" s="380"/>
      <c r="EI12" s="380"/>
      <c r="EJ12" s="380"/>
      <c r="EK12" s="380"/>
      <c r="EL12" s="380"/>
      <c r="EM12" s="380"/>
      <c r="EN12" s="380"/>
      <c r="EO12" s="380"/>
      <c r="EP12" s="380"/>
      <c r="EQ12" s="380"/>
      <c r="ER12" s="380"/>
      <c r="ES12" s="380"/>
      <c r="ET12" s="380"/>
      <c r="EU12" s="380"/>
      <c r="EV12" s="380"/>
      <c r="EW12" s="380"/>
      <c r="EX12" s="380"/>
      <c r="EY12" s="380"/>
      <c r="EZ12" s="380"/>
      <c r="FA12" s="380"/>
      <c r="FB12" s="380"/>
      <c r="FC12" s="380"/>
      <c r="FD12" s="380"/>
      <c r="FE12" s="380"/>
      <c r="FF12" s="380"/>
      <c r="FG12" s="380"/>
      <c r="FH12" s="380"/>
      <c r="FI12" s="380"/>
      <c r="FJ12" s="380"/>
      <c r="FK12" s="380"/>
      <c r="FL12" s="380"/>
      <c r="FM12" s="380"/>
      <c r="FN12" s="380"/>
      <c r="FO12" s="380"/>
      <c r="FP12" s="380"/>
      <c r="FQ12" s="380"/>
      <c r="FR12" s="380"/>
      <c r="FS12" s="380"/>
      <c r="FT12" s="380"/>
      <c r="FU12" s="380"/>
      <c r="FV12" s="380"/>
      <c r="FW12" s="380"/>
      <c r="FX12" s="380"/>
      <c r="FY12" s="380"/>
      <c r="FZ12" s="380"/>
      <c r="GA12" s="380"/>
      <c r="GB12" s="380"/>
      <c r="GC12" s="380"/>
      <c r="GD12" s="380"/>
      <c r="GE12" s="380"/>
      <c r="GF12" s="380"/>
      <c r="GG12" s="380"/>
      <c r="GH12" s="380"/>
      <c r="GI12" s="380"/>
      <c r="GJ12" s="380"/>
      <c r="GK12" s="380"/>
      <c r="GL12" s="380"/>
      <c r="GM12" s="380"/>
      <c r="GN12" s="380"/>
      <c r="GO12" s="380"/>
      <c r="GP12" s="380"/>
      <c r="GQ12" s="380"/>
      <c r="GR12" s="380"/>
      <c r="GS12" s="380"/>
      <c r="GT12" s="380"/>
      <c r="GU12" s="380"/>
      <c r="GV12" s="380"/>
      <c r="GW12" s="380"/>
      <c r="GX12" s="380"/>
      <c r="GY12" s="380"/>
      <c r="GZ12" s="380"/>
      <c r="HA12" s="380"/>
      <c r="HB12" s="380"/>
      <c r="HC12" s="380"/>
      <c r="HD12" s="380"/>
      <c r="HE12" s="380"/>
      <c r="HF12" s="380"/>
      <c r="HG12" s="380"/>
      <c r="HH12" s="380"/>
      <c r="HI12" s="380"/>
      <c r="HJ12" s="380"/>
      <c r="HK12" s="380"/>
      <c r="HL12" s="380"/>
      <c r="HM12" s="380"/>
      <c r="HN12" s="380"/>
      <c r="HO12" s="380"/>
      <c r="HP12" s="380"/>
      <c r="HQ12" s="380"/>
      <c r="HR12" s="380"/>
      <c r="HS12" s="380"/>
      <c r="HT12" s="380"/>
      <c r="HU12" s="380"/>
      <c r="HV12" s="380"/>
      <c r="HW12" s="380"/>
      <c r="HX12" s="380"/>
      <c r="HY12" s="380"/>
      <c r="HZ12" s="380"/>
      <c r="IA12" s="380"/>
      <c r="IB12" s="380"/>
      <c r="IC12" s="380"/>
      <c r="ID12" s="380"/>
      <c r="IE12" s="380"/>
      <c r="IF12" s="380"/>
      <c r="IG12" s="380"/>
      <c r="IH12" s="380"/>
      <c r="II12" s="380"/>
      <c r="IJ12" s="380"/>
      <c r="IK12" s="380"/>
      <c r="IL12" s="380"/>
      <c r="IM12" s="380"/>
      <c r="IN12" s="380"/>
      <c r="IO12" s="380"/>
      <c r="IP12" s="380"/>
      <c r="IQ12" s="380"/>
      <c r="IR12" s="380"/>
      <c r="IS12" s="380"/>
      <c r="IT12" s="380"/>
      <c r="IU12" s="380"/>
      <c r="IV12" s="380"/>
      <c r="IW12" s="380"/>
    </row>
    <row r="13" spans="1:258" ht="34.5" customHeight="1" x14ac:dyDescent="0.15">
      <c r="A13" s="398"/>
      <c r="B13" s="653" t="s">
        <v>317</v>
      </c>
      <c r="C13" s="653"/>
      <c r="D13" s="653"/>
      <c r="E13" s="653"/>
      <c r="F13" s="398"/>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c r="BQ13" s="380"/>
      <c r="BR13" s="380"/>
      <c r="BS13" s="380"/>
      <c r="BT13" s="380"/>
      <c r="BU13" s="380"/>
      <c r="BV13" s="380"/>
      <c r="BW13" s="380"/>
      <c r="BX13" s="380"/>
      <c r="BY13" s="380"/>
      <c r="BZ13" s="380"/>
      <c r="CA13" s="380"/>
      <c r="CB13" s="380"/>
      <c r="CC13" s="380"/>
      <c r="CD13" s="380"/>
      <c r="CE13" s="380"/>
      <c r="CF13" s="380"/>
      <c r="CG13" s="380"/>
      <c r="CH13" s="380"/>
      <c r="CI13" s="380"/>
      <c r="CJ13" s="380"/>
      <c r="CK13" s="380"/>
      <c r="CL13" s="380"/>
      <c r="CM13" s="380"/>
      <c r="CN13" s="380"/>
      <c r="CO13" s="380"/>
      <c r="CP13" s="380"/>
      <c r="CQ13" s="380"/>
      <c r="CR13" s="380"/>
      <c r="CS13" s="380"/>
      <c r="CT13" s="380"/>
      <c r="CU13" s="380"/>
      <c r="CV13" s="380"/>
      <c r="CW13" s="380"/>
      <c r="CX13" s="380"/>
      <c r="CY13" s="380"/>
      <c r="CZ13" s="380"/>
      <c r="DA13" s="380"/>
      <c r="DB13" s="380"/>
      <c r="DC13" s="380"/>
      <c r="DD13" s="380"/>
      <c r="DE13" s="380"/>
      <c r="DF13" s="380"/>
      <c r="DG13" s="380"/>
      <c r="DH13" s="380"/>
      <c r="DI13" s="380"/>
      <c r="DJ13" s="380"/>
      <c r="DK13" s="380"/>
      <c r="DL13" s="380"/>
      <c r="DM13" s="380"/>
      <c r="DN13" s="380"/>
      <c r="DO13" s="380"/>
      <c r="DP13" s="380"/>
      <c r="DQ13" s="380"/>
      <c r="DR13" s="380"/>
      <c r="DS13" s="380"/>
      <c r="DT13" s="380"/>
      <c r="DU13" s="380"/>
      <c r="DV13" s="380"/>
      <c r="DW13" s="380"/>
      <c r="DX13" s="380"/>
      <c r="DY13" s="380"/>
      <c r="DZ13" s="380"/>
      <c r="EA13" s="380"/>
      <c r="EB13" s="380"/>
      <c r="EC13" s="380"/>
      <c r="ED13" s="380"/>
      <c r="EE13" s="380"/>
      <c r="EF13" s="380"/>
      <c r="EG13" s="380"/>
      <c r="EH13" s="380"/>
      <c r="EI13" s="380"/>
      <c r="EJ13" s="380"/>
      <c r="EK13" s="380"/>
      <c r="EL13" s="380"/>
      <c r="EM13" s="380"/>
      <c r="EN13" s="380"/>
      <c r="EO13" s="380"/>
      <c r="EP13" s="380"/>
      <c r="EQ13" s="380"/>
      <c r="ER13" s="380"/>
      <c r="ES13" s="380"/>
      <c r="ET13" s="380"/>
      <c r="EU13" s="380"/>
      <c r="EV13" s="380"/>
      <c r="EW13" s="380"/>
      <c r="EX13" s="380"/>
      <c r="EY13" s="380"/>
      <c r="EZ13" s="380"/>
      <c r="FA13" s="380"/>
      <c r="FB13" s="380"/>
      <c r="FC13" s="380"/>
      <c r="FD13" s="380"/>
      <c r="FE13" s="380"/>
      <c r="FF13" s="380"/>
      <c r="FG13" s="380"/>
      <c r="FH13" s="380"/>
      <c r="FI13" s="380"/>
      <c r="FJ13" s="380"/>
      <c r="FK13" s="380"/>
      <c r="FL13" s="380"/>
      <c r="FM13" s="380"/>
      <c r="FN13" s="380"/>
      <c r="FO13" s="380"/>
      <c r="FP13" s="380"/>
      <c r="FQ13" s="380"/>
      <c r="FR13" s="380"/>
      <c r="FS13" s="380"/>
      <c r="FT13" s="380"/>
      <c r="FU13" s="380"/>
      <c r="FV13" s="380"/>
      <c r="FW13" s="380"/>
      <c r="FX13" s="380"/>
      <c r="FY13" s="380"/>
      <c r="FZ13" s="380"/>
      <c r="GA13" s="380"/>
      <c r="GB13" s="380"/>
      <c r="GC13" s="380"/>
      <c r="GD13" s="380"/>
      <c r="GE13" s="380"/>
      <c r="GF13" s="380"/>
      <c r="GG13" s="380"/>
      <c r="GH13" s="380"/>
      <c r="GI13" s="380"/>
      <c r="GJ13" s="380"/>
      <c r="GK13" s="380"/>
      <c r="GL13" s="380"/>
      <c r="GM13" s="380"/>
      <c r="GN13" s="380"/>
      <c r="GO13" s="380"/>
      <c r="GP13" s="380"/>
      <c r="GQ13" s="380"/>
      <c r="GR13" s="380"/>
      <c r="GS13" s="380"/>
      <c r="GT13" s="380"/>
      <c r="GU13" s="380"/>
      <c r="GV13" s="380"/>
      <c r="GW13" s="380"/>
      <c r="GX13" s="380"/>
      <c r="GY13" s="380"/>
      <c r="GZ13" s="380"/>
      <c r="HA13" s="380"/>
      <c r="HB13" s="380"/>
      <c r="HC13" s="380"/>
      <c r="HD13" s="380"/>
      <c r="HE13" s="380"/>
      <c r="HF13" s="380"/>
      <c r="HG13" s="380"/>
      <c r="HH13" s="380"/>
      <c r="HI13" s="380"/>
      <c r="HJ13" s="380"/>
      <c r="HK13" s="380"/>
      <c r="HL13" s="380"/>
      <c r="HM13" s="380"/>
      <c r="HN13" s="380"/>
      <c r="HO13" s="380"/>
      <c r="HP13" s="380"/>
      <c r="HQ13" s="380"/>
      <c r="HR13" s="380"/>
      <c r="HS13" s="380"/>
      <c r="HT13" s="380"/>
      <c r="HU13" s="380"/>
      <c r="HV13" s="380"/>
      <c r="HW13" s="380"/>
      <c r="HX13" s="380"/>
      <c r="HY13" s="380"/>
      <c r="HZ13" s="380"/>
      <c r="IA13" s="380"/>
      <c r="IB13" s="380"/>
      <c r="IC13" s="380"/>
      <c r="ID13" s="380"/>
      <c r="IE13" s="380"/>
      <c r="IF13" s="380"/>
      <c r="IG13" s="380"/>
      <c r="IH13" s="380"/>
      <c r="II13" s="380"/>
      <c r="IJ13" s="380"/>
      <c r="IK13" s="380"/>
      <c r="IL13" s="380"/>
      <c r="IM13" s="380"/>
      <c r="IN13" s="380"/>
      <c r="IO13" s="380"/>
      <c r="IP13" s="380"/>
      <c r="IQ13" s="380"/>
      <c r="IR13" s="380"/>
      <c r="IS13" s="380"/>
      <c r="IT13" s="380"/>
      <c r="IU13" s="380"/>
      <c r="IV13" s="380"/>
      <c r="IW13" s="380"/>
    </row>
    <row r="14" spans="1:258" ht="18" customHeight="1" x14ac:dyDescent="0.15">
      <c r="A14" s="398"/>
      <c r="B14" s="654" t="s">
        <v>745</v>
      </c>
      <c r="C14" s="654"/>
      <c r="D14" s="654"/>
      <c r="E14" s="654"/>
      <c r="F14" s="398"/>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c r="BO14" s="380"/>
      <c r="BP14" s="380"/>
      <c r="BQ14" s="380"/>
      <c r="BR14" s="380"/>
      <c r="BS14" s="380"/>
      <c r="BT14" s="380"/>
      <c r="BU14" s="380"/>
      <c r="BV14" s="380"/>
      <c r="BW14" s="380"/>
      <c r="BX14" s="380"/>
      <c r="BY14" s="380"/>
      <c r="BZ14" s="380"/>
      <c r="CA14" s="380"/>
      <c r="CB14" s="380"/>
      <c r="CC14" s="380"/>
      <c r="CD14" s="380"/>
      <c r="CE14" s="380"/>
      <c r="CF14" s="380"/>
      <c r="CG14" s="380"/>
      <c r="CH14" s="380"/>
      <c r="CI14" s="380"/>
      <c r="CJ14" s="380"/>
      <c r="CK14" s="380"/>
      <c r="CL14" s="380"/>
      <c r="CM14" s="380"/>
      <c r="CN14" s="380"/>
      <c r="CO14" s="380"/>
      <c r="CP14" s="380"/>
      <c r="CQ14" s="380"/>
      <c r="CR14" s="380"/>
      <c r="CS14" s="380"/>
      <c r="CT14" s="380"/>
      <c r="CU14" s="380"/>
      <c r="CV14" s="380"/>
      <c r="CW14" s="380"/>
      <c r="CX14" s="380"/>
      <c r="CY14" s="380"/>
      <c r="CZ14" s="380"/>
      <c r="DA14" s="380"/>
      <c r="DB14" s="380"/>
      <c r="DC14" s="380"/>
      <c r="DD14" s="380"/>
      <c r="DE14" s="380"/>
      <c r="DF14" s="380"/>
      <c r="DG14" s="380"/>
      <c r="DH14" s="380"/>
      <c r="DI14" s="380"/>
      <c r="DJ14" s="380"/>
      <c r="DK14" s="380"/>
      <c r="DL14" s="380"/>
      <c r="DM14" s="380"/>
      <c r="DN14" s="380"/>
      <c r="DO14" s="380"/>
      <c r="DP14" s="380"/>
      <c r="DQ14" s="380"/>
      <c r="DR14" s="380"/>
      <c r="DS14" s="380"/>
      <c r="DT14" s="380"/>
      <c r="DU14" s="380"/>
      <c r="DV14" s="380"/>
      <c r="DW14" s="380"/>
      <c r="DX14" s="380"/>
      <c r="DY14" s="380"/>
      <c r="DZ14" s="380"/>
      <c r="EA14" s="380"/>
      <c r="EB14" s="380"/>
      <c r="EC14" s="380"/>
      <c r="ED14" s="380"/>
      <c r="EE14" s="380"/>
      <c r="EF14" s="380"/>
      <c r="EG14" s="380"/>
      <c r="EH14" s="380"/>
      <c r="EI14" s="380"/>
      <c r="EJ14" s="380"/>
      <c r="EK14" s="380"/>
      <c r="EL14" s="380"/>
      <c r="EM14" s="380"/>
      <c r="EN14" s="380"/>
      <c r="EO14" s="380"/>
      <c r="EP14" s="380"/>
      <c r="EQ14" s="380"/>
      <c r="ER14" s="380"/>
      <c r="ES14" s="380"/>
      <c r="ET14" s="380"/>
      <c r="EU14" s="380"/>
      <c r="EV14" s="380"/>
      <c r="EW14" s="380"/>
      <c r="EX14" s="380"/>
      <c r="EY14" s="380"/>
      <c r="EZ14" s="380"/>
      <c r="FA14" s="380"/>
      <c r="FB14" s="380"/>
      <c r="FC14" s="380"/>
      <c r="FD14" s="380"/>
      <c r="FE14" s="380"/>
      <c r="FF14" s="380"/>
      <c r="FG14" s="380"/>
      <c r="FH14" s="380"/>
      <c r="FI14" s="380"/>
      <c r="FJ14" s="380"/>
      <c r="FK14" s="380"/>
      <c r="FL14" s="380"/>
      <c r="FM14" s="380"/>
      <c r="FN14" s="380"/>
      <c r="FO14" s="380"/>
      <c r="FP14" s="380"/>
      <c r="FQ14" s="380"/>
      <c r="FR14" s="380"/>
      <c r="FS14" s="380"/>
      <c r="FT14" s="380"/>
      <c r="FU14" s="380"/>
      <c r="FV14" s="380"/>
      <c r="FW14" s="380"/>
      <c r="FX14" s="380"/>
      <c r="FY14" s="380"/>
      <c r="FZ14" s="380"/>
      <c r="GA14" s="380"/>
      <c r="GB14" s="380"/>
      <c r="GC14" s="380"/>
      <c r="GD14" s="380"/>
      <c r="GE14" s="380"/>
      <c r="GF14" s="380"/>
      <c r="GG14" s="380"/>
      <c r="GH14" s="380"/>
      <c r="GI14" s="380"/>
      <c r="GJ14" s="380"/>
      <c r="GK14" s="380"/>
      <c r="GL14" s="380"/>
      <c r="GM14" s="380"/>
      <c r="GN14" s="380"/>
      <c r="GO14" s="380"/>
      <c r="GP14" s="380"/>
      <c r="GQ14" s="380"/>
      <c r="GR14" s="380"/>
      <c r="GS14" s="380"/>
      <c r="GT14" s="380"/>
      <c r="GU14" s="380"/>
      <c r="GV14" s="380"/>
      <c r="GW14" s="380"/>
      <c r="GX14" s="380"/>
      <c r="GY14" s="380"/>
      <c r="GZ14" s="380"/>
      <c r="HA14" s="380"/>
      <c r="HB14" s="380"/>
      <c r="HC14" s="380"/>
      <c r="HD14" s="380"/>
      <c r="HE14" s="380"/>
      <c r="HF14" s="380"/>
      <c r="HG14" s="380"/>
      <c r="HH14" s="380"/>
      <c r="HI14" s="380"/>
      <c r="HJ14" s="380"/>
      <c r="HK14" s="380"/>
      <c r="HL14" s="380"/>
      <c r="HM14" s="380"/>
      <c r="HN14" s="380"/>
      <c r="HO14" s="380"/>
      <c r="HP14" s="380"/>
      <c r="HQ14" s="380"/>
      <c r="HR14" s="380"/>
      <c r="HS14" s="380"/>
      <c r="HT14" s="380"/>
      <c r="HU14" s="380"/>
      <c r="HV14" s="380"/>
      <c r="HW14" s="380"/>
      <c r="HX14" s="380"/>
      <c r="HY14" s="380"/>
      <c r="HZ14" s="380"/>
      <c r="IA14" s="380"/>
      <c r="IB14" s="380"/>
      <c r="IC14" s="380"/>
      <c r="ID14" s="380"/>
      <c r="IE14" s="380"/>
      <c r="IF14" s="380"/>
      <c r="IG14" s="380"/>
      <c r="IH14" s="380"/>
      <c r="II14" s="380"/>
      <c r="IJ14" s="380"/>
      <c r="IK14" s="380"/>
      <c r="IL14" s="380"/>
      <c r="IM14" s="380"/>
      <c r="IN14" s="380"/>
      <c r="IO14" s="380"/>
      <c r="IP14" s="380"/>
      <c r="IQ14" s="380"/>
      <c r="IR14" s="380"/>
      <c r="IS14" s="380"/>
      <c r="IT14" s="380"/>
      <c r="IU14" s="380"/>
      <c r="IV14" s="380"/>
      <c r="IW14" s="380"/>
    </row>
    <row r="15" spans="1:258" ht="34.5" customHeight="1" x14ac:dyDescent="0.15">
      <c r="A15" s="398"/>
      <c r="B15" s="655" t="s">
        <v>601</v>
      </c>
      <c r="C15" s="655"/>
      <c r="D15" s="655"/>
      <c r="E15" s="655"/>
      <c r="F15" s="401"/>
      <c r="G15" s="402"/>
      <c r="H15" s="402"/>
      <c r="I15" s="650"/>
      <c r="J15" s="650"/>
      <c r="K15" s="650"/>
      <c r="L15" s="650"/>
      <c r="M15" s="650"/>
      <c r="N15" s="650"/>
      <c r="O15" s="650"/>
      <c r="P15" s="650"/>
      <c r="Q15" s="650"/>
      <c r="R15" s="650"/>
      <c r="S15" s="650"/>
      <c r="T15" s="650"/>
      <c r="U15" s="650"/>
      <c r="V15" s="650"/>
      <c r="W15" s="650"/>
      <c r="X15" s="650"/>
      <c r="Y15" s="650"/>
      <c r="Z15" s="650"/>
      <c r="AA15" s="650"/>
      <c r="AB15" s="650"/>
      <c r="AC15" s="650"/>
      <c r="AD15" s="650"/>
      <c r="AE15" s="650"/>
      <c r="AF15" s="650"/>
      <c r="AG15" s="650"/>
      <c r="AH15" s="650"/>
      <c r="AI15" s="650"/>
      <c r="AJ15" s="650"/>
      <c r="AK15" s="650"/>
      <c r="AL15" s="650"/>
      <c r="AM15" s="650"/>
      <c r="AN15" s="650"/>
      <c r="AO15" s="650"/>
      <c r="AP15" s="650"/>
      <c r="AQ15" s="650"/>
      <c r="AR15" s="650"/>
      <c r="AS15" s="650"/>
      <c r="AT15" s="650"/>
      <c r="AU15" s="650"/>
      <c r="AV15" s="650"/>
      <c r="AW15" s="650"/>
      <c r="AX15" s="650"/>
      <c r="AY15" s="650"/>
      <c r="AZ15" s="650"/>
      <c r="BA15" s="650"/>
      <c r="BB15" s="650"/>
      <c r="BC15" s="650"/>
      <c r="BD15" s="650"/>
      <c r="BE15" s="650"/>
      <c r="BF15" s="650"/>
      <c r="BG15" s="650"/>
      <c r="BH15" s="650"/>
      <c r="BI15" s="650"/>
      <c r="BJ15" s="650"/>
      <c r="BK15" s="650"/>
      <c r="BL15" s="650"/>
      <c r="BM15" s="650"/>
      <c r="BN15" s="650"/>
      <c r="BO15" s="650"/>
      <c r="BP15" s="650"/>
      <c r="BQ15" s="650"/>
      <c r="BR15" s="650"/>
      <c r="BS15" s="650"/>
      <c r="BT15" s="650"/>
      <c r="BU15" s="650"/>
      <c r="BV15" s="650"/>
      <c r="BW15" s="650"/>
      <c r="BX15" s="650"/>
      <c r="BY15" s="650"/>
      <c r="BZ15" s="650"/>
      <c r="CA15" s="650"/>
      <c r="CB15" s="650"/>
      <c r="CC15" s="650"/>
      <c r="CD15" s="650"/>
      <c r="CE15" s="650"/>
      <c r="CF15" s="650"/>
      <c r="CG15" s="650"/>
      <c r="CH15" s="650"/>
      <c r="CI15" s="650"/>
      <c r="CJ15" s="650"/>
      <c r="CK15" s="650"/>
      <c r="CL15" s="650"/>
      <c r="CM15" s="650"/>
      <c r="CN15" s="650"/>
      <c r="CO15" s="650"/>
      <c r="CP15" s="650"/>
      <c r="CQ15" s="650"/>
      <c r="CR15" s="650"/>
      <c r="CS15" s="650"/>
      <c r="CT15" s="650"/>
      <c r="CU15" s="650"/>
      <c r="CV15" s="650"/>
      <c r="CW15" s="650"/>
      <c r="CX15" s="650"/>
      <c r="CY15" s="650"/>
      <c r="CZ15" s="650"/>
      <c r="DA15" s="650"/>
      <c r="DB15" s="650"/>
      <c r="DC15" s="650"/>
      <c r="DD15" s="650"/>
      <c r="DE15" s="650"/>
      <c r="DF15" s="650"/>
      <c r="DG15" s="650"/>
      <c r="DH15" s="650"/>
      <c r="DI15" s="650"/>
      <c r="DJ15" s="650"/>
      <c r="DK15" s="650"/>
      <c r="DL15" s="650"/>
      <c r="DM15" s="650"/>
      <c r="DN15" s="650"/>
      <c r="DO15" s="650"/>
      <c r="DP15" s="650"/>
      <c r="DQ15" s="650"/>
      <c r="DR15" s="650"/>
      <c r="DS15" s="650"/>
      <c r="DT15" s="650"/>
      <c r="DU15" s="650"/>
      <c r="DV15" s="650"/>
      <c r="DW15" s="650"/>
      <c r="DX15" s="650"/>
      <c r="DY15" s="650"/>
      <c r="DZ15" s="650"/>
      <c r="EA15" s="650"/>
      <c r="EB15" s="650"/>
      <c r="EC15" s="650"/>
      <c r="ED15" s="650"/>
      <c r="EE15" s="650"/>
      <c r="EF15" s="650"/>
      <c r="EG15" s="650"/>
      <c r="EH15" s="650"/>
      <c r="EI15" s="650"/>
      <c r="EJ15" s="650"/>
      <c r="EK15" s="650"/>
      <c r="EL15" s="650"/>
      <c r="EM15" s="650"/>
      <c r="EN15" s="650"/>
      <c r="EO15" s="650"/>
      <c r="EP15" s="650"/>
      <c r="EQ15" s="650"/>
      <c r="ER15" s="650"/>
      <c r="ES15" s="650"/>
      <c r="ET15" s="650"/>
      <c r="EU15" s="650"/>
      <c r="EV15" s="650"/>
      <c r="EW15" s="650"/>
      <c r="EX15" s="650"/>
      <c r="EY15" s="650"/>
      <c r="EZ15" s="650"/>
      <c r="FA15" s="650"/>
      <c r="FB15" s="650"/>
      <c r="FC15" s="650"/>
      <c r="FD15" s="650"/>
      <c r="FE15" s="650"/>
      <c r="FF15" s="650"/>
      <c r="FG15" s="650"/>
      <c r="FH15" s="650"/>
      <c r="FI15" s="650"/>
      <c r="FJ15" s="650"/>
      <c r="FK15" s="650"/>
      <c r="FL15" s="650"/>
      <c r="FM15" s="650"/>
      <c r="FN15" s="650"/>
      <c r="FO15" s="650"/>
      <c r="FP15" s="650"/>
      <c r="FQ15" s="650"/>
      <c r="FR15" s="650"/>
      <c r="FS15" s="650"/>
      <c r="FT15" s="650"/>
      <c r="FU15" s="650"/>
      <c r="FV15" s="650"/>
      <c r="FW15" s="650"/>
      <c r="FX15" s="650"/>
      <c r="FY15" s="650"/>
      <c r="FZ15" s="650"/>
      <c r="GA15" s="650"/>
      <c r="GB15" s="650"/>
      <c r="GC15" s="650"/>
      <c r="GD15" s="650"/>
      <c r="GE15" s="650"/>
      <c r="GF15" s="650"/>
      <c r="GG15" s="650"/>
      <c r="GH15" s="650"/>
      <c r="GI15" s="650"/>
      <c r="GJ15" s="650"/>
      <c r="GK15" s="650"/>
      <c r="GL15" s="650"/>
      <c r="GM15" s="650"/>
      <c r="GN15" s="650"/>
      <c r="GO15" s="650"/>
      <c r="GP15" s="650"/>
      <c r="GQ15" s="650"/>
      <c r="GR15" s="650"/>
      <c r="GS15" s="650"/>
      <c r="GT15" s="650"/>
      <c r="GU15" s="650"/>
      <c r="GV15" s="650"/>
      <c r="GW15" s="650"/>
      <c r="GX15" s="650"/>
      <c r="GY15" s="650"/>
      <c r="GZ15" s="650"/>
      <c r="HA15" s="650"/>
      <c r="HB15" s="650"/>
      <c r="HC15" s="650"/>
      <c r="HD15" s="650"/>
      <c r="HE15" s="650"/>
      <c r="HF15" s="650"/>
      <c r="HG15" s="650"/>
      <c r="HH15" s="650"/>
      <c r="HI15" s="650"/>
      <c r="HJ15" s="650"/>
      <c r="HK15" s="650"/>
      <c r="HL15" s="650"/>
      <c r="HM15" s="650"/>
      <c r="HN15" s="650"/>
      <c r="HO15" s="650"/>
      <c r="HP15" s="650"/>
      <c r="HQ15" s="650"/>
      <c r="HR15" s="650"/>
      <c r="HS15" s="650"/>
      <c r="HT15" s="650"/>
      <c r="HU15" s="650"/>
      <c r="HV15" s="650"/>
      <c r="HW15" s="650"/>
      <c r="HX15" s="650"/>
      <c r="HY15" s="650"/>
      <c r="HZ15" s="650"/>
      <c r="IA15" s="650"/>
      <c r="IB15" s="650"/>
      <c r="IC15" s="650"/>
      <c r="ID15" s="650"/>
      <c r="IE15" s="650"/>
      <c r="IF15" s="650"/>
      <c r="IG15" s="650"/>
      <c r="IH15" s="650"/>
      <c r="II15" s="650"/>
      <c r="IJ15" s="650"/>
      <c r="IK15" s="650"/>
      <c r="IL15" s="650"/>
      <c r="IM15" s="650"/>
      <c r="IN15" s="650"/>
      <c r="IO15" s="650"/>
      <c r="IP15" s="650"/>
      <c r="IQ15" s="650"/>
      <c r="IR15" s="650"/>
      <c r="IS15" s="650"/>
      <c r="IT15" s="650"/>
      <c r="IU15" s="650"/>
      <c r="IV15" s="650"/>
      <c r="IW15" s="650"/>
      <c r="IX15" s="650"/>
    </row>
    <row r="16" spans="1:258" ht="34.5" customHeight="1" x14ac:dyDescent="0.15">
      <c r="A16" s="398"/>
      <c r="B16" s="653" t="s">
        <v>608</v>
      </c>
      <c r="C16" s="653"/>
      <c r="D16" s="653"/>
      <c r="E16" s="653"/>
      <c r="F16" s="401"/>
      <c r="G16" s="402"/>
      <c r="H16" s="402"/>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650"/>
      <c r="AL16" s="650"/>
      <c r="AM16" s="650"/>
      <c r="AN16" s="650"/>
      <c r="AO16" s="650"/>
      <c r="AP16" s="650"/>
      <c r="AQ16" s="650"/>
      <c r="AR16" s="650"/>
      <c r="AS16" s="650"/>
      <c r="AT16" s="650"/>
      <c r="AU16" s="650"/>
      <c r="AV16" s="650"/>
      <c r="AW16" s="650"/>
      <c r="AX16" s="650"/>
      <c r="AY16" s="650"/>
      <c r="AZ16" s="650"/>
      <c r="BA16" s="650"/>
      <c r="BB16" s="650"/>
      <c r="BC16" s="650"/>
      <c r="BD16" s="650"/>
      <c r="BE16" s="650"/>
      <c r="BF16" s="650"/>
      <c r="BG16" s="650"/>
      <c r="BH16" s="650"/>
      <c r="BI16" s="650"/>
      <c r="BJ16" s="650"/>
      <c r="BK16" s="650"/>
      <c r="BL16" s="650"/>
      <c r="BM16" s="650"/>
      <c r="BN16" s="650"/>
      <c r="BO16" s="650"/>
      <c r="BP16" s="650"/>
      <c r="BQ16" s="650"/>
      <c r="BR16" s="650"/>
      <c r="BS16" s="650"/>
      <c r="BT16" s="650"/>
      <c r="BU16" s="650"/>
      <c r="BV16" s="650"/>
      <c r="BW16" s="650"/>
      <c r="BX16" s="650"/>
      <c r="BY16" s="650"/>
      <c r="BZ16" s="650"/>
      <c r="CA16" s="650"/>
      <c r="CB16" s="650"/>
      <c r="CC16" s="650"/>
      <c r="CD16" s="650"/>
      <c r="CE16" s="650"/>
      <c r="CF16" s="650"/>
      <c r="CG16" s="650"/>
      <c r="CH16" s="650"/>
      <c r="CI16" s="650"/>
      <c r="CJ16" s="650"/>
      <c r="CK16" s="650"/>
      <c r="CL16" s="650"/>
      <c r="CM16" s="650"/>
      <c r="CN16" s="650"/>
      <c r="CO16" s="650"/>
      <c r="CP16" s="650"/>
      <c r="CQ16" s="650"/>
      <c r="CR16" s="650"/>
      <c r="CS16" s="650"/>
      <c r="CT16" s="650"/>
      <c r="CU16" s="650"/>
      <c r="CV16" s="650"/>
      <c r="CW16" s="650"/>
      <c r="CX16" s="650"/>
      <c r="CY16" s="650"/>
      <c r="CZ16" s="650"/>
      <c r="DA16" s="650"/>
      <c r="DB16" s="650"/>
      <c r="DC16" s="650"/>
      <c r="DD16" s="650"/>
      <c r="DE16" s="650"/>
      <c r="DF16" s="650"/>
      <c r="DG16" s="650"/>
      <c r="DH16" s="650"/>
      <c r="DI16" s="650"/>
      <c r="DJ16" s="650"/>
      <c r="DK16" s="650"/>
      <c r="DL16" s="650"/>
      <c r="DM16" s="650"/>
      <c r="DN16" s="650"/>
      <c r="DO16" s="650"/>
      <c r="DP16" s="650"/>
      <c r="DQ16" s="650"/>
      <c r="DR16" s="650"/>
      <c r="DS16" s="650"/>
      <c r="DT16" s="650"/>
      <c r="DU16" s="650"/>
      <c r="DV16" s="650"/>
      <c r="DW16" s="650"/>
      <c r="DX16" s="650"/>
      <c r="DY16" s="650"/>
      <c r="DZ16" s="650"/>
      <c r="EA16" s="650"/>
      <c r="EB16" s="650"/>
      <c r="EC16" s="650"/>
      <c r="ED16" s="650"/>
      <c r="EE16" s="650"/>
      <c r="EF16" s="650"/>
      <c r="EG16" s="650"/>
      <c r="EH16" s="650"/>
      <c r="EI16" s="650"/>
      <c r="EJ16" s="650"/>
      <c r="EK16" s="650"/>
      <c r="EL16" s="650"/>
      <c r="EM16" s="650"/>
      <c r="EN16" s="650"/>
      <c r="EO16" s="650"/>
      <c r="EP16" s="650"/>
      <c r="EQ16" s="650"/>
      <c r="ER16" s="650"/>
      <c r="ES16" s="650"/>
      <c r="ET16" s="650"/>
      <c r="EU16" s="650"/>
      <c r="EV16" s="650"/>
      <c r="EW16" s="650"/>
      <c r="EX16" s="650"/>
      <c r="EY16" s="650"/>
      <c r="EZ16" s="650"/>
      <c r="FA16" s="650"/>
      <c r="FB16" s="650"/>
      <c r="FC16" s="650"/>
      <c r="FD16" s="650"/>
      <c r="FE16" s="650"/>
      <c r="FF16" s="650"/>
      <c r="FG16" s="650"/>
      <c r="FH16" s="650"/>
      <c r="FI16" s="650"/>
      <c r="FJ16" s="650"/>
      <c r="FK16" s="650"/>
      <c r="FL16" s="650"/>
      <c r="FM16" s="650"/>
      <c r="FN16" s="650"/>
      <c r="FO16" s="650"/>
      <c r="FP16" s="650"/>
      <c r="FQ16" s="650"/>
      <c r="FR16" s="650"/>
      <c r="FS16" s="650"/>
      <c r="FT16" s="650"/>
      <c r="FU16" s="650"/>
      <c r="FV16" s="650"/>
      <c r="FW16" s="650"/>
      <c r="FX16" s="650"/>
      <c r="FY16" s="650"/>
      <c r="FZ16" s="650"/>
      <c r="GA16" s="650"/>
      <c r="GB16" s="650"/>
      <c r="GC16" s="650"/>
      <c r="GD16" s="650"/>
      <c r="GE16" s="650"/>
      <c r="GF16" s="650"/>
      <c r="GG16" s="650"/>
      <c r="GH16" s="650"/>
      <c r="GI16" s="650"/>
      <c r="GJ16" s="650"/>
      <c r="GK16" s="650"/>
      <c r="GL16" s="650"/>
      <c r="GM16" s="650"/>
      <c r="GN16" s="650"/>
      <c r="GO16" s="650"/>
      <c r="GP16" s="650"/>
      <c r="GQ16" s="650"/>
      <c r="GR16" s="650"/>
      <c r="GS16" s="650"/>
      <c r="GT16" s="650"/>
      <c r="GU16" s="650"/>
      <c r="GV16" s="650"/>
      <c r="GW16" s="650"/>
      <c r="GX16" s="650"/>
      <c r="GY16" s="650"/>
      <c r="GZ16" s="650"/>
      <c r="HA16" s="650"/>
      <c r="HB16" s="650"/>
      <c r="HC16" s="650"/>
      <c r="HD16" s="650"/>
      <c r="HE16" s="650"/>
      <c r="HF16" s="650"/>
      <c r="HG16" s="650"/>
      <c r="HH16" s="650"/>
      <c r="HI16" s="650"/>
      <c r="HJ16" s="650"/>
      <c r="HK16" s="650"/>
      <c r="HL16" s="650"/>
      <c r="HM16" s="650"/>
      <c r="HN16" s="650"/>
      <c r="HO16" s="650"/>
      <c r="HP16" s="650"/>
      <c r="HQ16" s="650"/>
      <c r="HR16" s="650"/>
      <c r="HS16" s="650"/>
      <c r="HT16" s="650"/>
      <c r="HU16" s="650"/>
      <c r="HV16" s="650"/>
      <c r="HW16" s="650"/>
      <c r="HX16" s="650"/>
      <c r="HY16" s="650"/>
      <c r="HZ16" s="650"/>
      <c r="IA16" s="650"/>
      <c r="IB16" s="650"/>
      <c r="IC16" s="650"/>
      <c r="ID16" s="650"/>
      <c r="IE16" s="650"/>
      <c r="IF16" s="650"/>
      <c r="IG16" s="650"/>
      <c r="IH16" s="650"/>
      <c r="II16" s="650"/>
      <c r="IJ16" s="650"/>
      <c r="IK16" s="650"/>
      <c r="IL16" s="650"/>
      <c r="IM16" s="650"/>
      <c r="IN16" s="650"/>
      <c r="IO16" s="650"/>
      <c r="IP16" s="650"/>
      <c r="IQ16" s="650"/>
      <c r="IR16" s="650"/>
      <c r="IS16" s="650"/>
      <c r="IT16" s="650"/>
      <c r="IU16" s="650"/>
      <c r="IV16" s="650"/>
      <c r="IW16" s="650"/>
      <c r="IX16" s="650"/>
    </row>
    <row r="17" spans="1:258" ht="18" customHeight="1" x14ac:dyDescent="0.15">
      <c r="A17" s="398"/>
      <c r="B17" s="653" t="s">
        <v>609</v>
      </c>
      <c r="C17" s="653"/>
      <c r="D17" s="653"/>
      <c r="E17" s="653"/>
      <c r="F17" s="398"/>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c r="BA17" s="380"/>
      <c r="BB17" s="380"/>
      <c r="BC17" s="380"/>
      <c r="BD17" s="380"/>
      <c r="BE17" s="380"/>
      <c r="BF17" s="380"/>
      <c r="BG17" s="380"/>
      <c r="BH17" s="380"/>
      <c r="BI17" s="380"/>
      <c r="BJ17" s="380"/>
      <c r="BK17" s="380"/>
      <c r="BL17" s="380"/>
      <c r="BM17" s="380"/>
      <c r="BN17" s="380"/>
      <c r="BO17" s="380"/>
      <c r="BP17" s="380"/>
      <c r="BQ17" s="380"/>
      <c r="BR17" s="380"/>
      <c r="BS17" s="380"/>
      <c r="BT17" s="380"/>
      <c r="BU17" s="380"/>
      <c r="BV17" s="380"/>
      <c r="BW17" s="380"/>
      <c r="BX17" s="380"/>
      <c r="BY17" s="380"/>
      <c r="BZ17" s="380"/>
      <c r="CA17" s="380"/>
      <c r="CB17" s="380"/>
      <c r="CC17" s="380"/>
      <c r="CD17" s="380"/>
      <c r="CE17" s="380"/>
      <c r="CF17" s="380"/>
      <c r="CG17" s="380"/>
      <c r="CH17" s="380"/>
      <c r="CI17" s="380"/>
      <c r="CJ17" s="380"/>
      <c r="CK17" s="380"/>
      <c r="CL17" s="380"/>
      <c r="CM17" s="380"/>
      <c r="CN17" s="380"/>
      <c r="CO17" s="380"/>
      <c r="CP17" s="380"/>
      <c r="CQ17" s="380"/>
      <c r="CR17" s="380"/>
      <c r="CS17" s="380"/>
      <c r="CT17" s="380"/>
      <c r="CU17" s="380"/>
      <c r="CV17" s="380"/>
      <c r="CW17" s="380"/>
      <c r="CX17" s="380"/>
      <c r="CY17" s="380"/>
      <c r="CZ17" s="380"/>
      <c r="DA17" s="380"/>
      <c r="DB17" s="380"/>
      <c r="DC17" s="380"/>
      <c r="DD17" s="380"/>
      <c r="DE17" s="380"/>
      <c r="DF17" s="380"/>
      <c r="DG17" s="380"/>
      <c r="DH17" s="380"/>
      <c r="DI17" s="380"/>
      <c r="DJ17" s="380"/>
      <c r="DK17" s="380"/>
      <c r="DL17" s="380"/>
      <c r="DM17" s="380"/>
      <c r="DN17" s="380"/>
      <c r="DO17" s="380"/>
      <c r="DP17" s="380"/>
      <c r="DQ17" s="380"/>
      <c r="DR17" s="380"/>
      <c r="DS17" s="380"/>
      <c r="DT17" s="380"/>
      <c r="DU17" s="380"/>
      <c r="DV17" s="380"/>
      <c r="DW17" s="380"/>
      <c r="DX17" s="380"/>
      <c r="DY17" s="380"/>
      <c r="DZ17" s="380"/>
      <c r="EA17" s="380"/>
      <c r="EB17" s="380"/>
      <c r="EC17" s="380"/>
      <c r="ED17" s="380"/>
      <c r="EE17" s="380"/>
      <c r="EF17" s="380"/>
      <c r="EG17" s="380"/>
      <c r="EH17" s="380"/>
      <c r="EI17" s="380"/>
      <c r="EJ17" s="380"/>
      <c r="EK17" s="380"/>
      <c r="EL17" s="380"/>
      <c r="EM17" s="380"/>
      <c r="EN17" s="380"/>
      <c r="EO17" s="380"/>
      <c r="EP17" s="380"/>
      <c r="EQ17" s="380"/>
      <c r="ER17" s="380"/>
      <c r="ES17" s="380"/>
      <c r="ET17" s="380"/>
      <c r="EU17" s="380"/>
      <c r="EV17" s="380"/>
      <c r="EW17" s="380"/>
      <c r="EX17" s="380"/>
      <c r="EY17" s="380"/>
      <c r="EZ17" s="380"/>
      <c r="FA17" s="380"/>
      <c r="FB17" s="380"/>
      <c r="FC17" s="380"/>
      <c r="FD17" s="380"/>
      <c r="FE17" s="380"/>
      <c r="FF17" s="380"/>
      <c r="FG17" s="380"/>
      <c r="FH17" s="380"/>
      <c r="FI17" s="380"/>
      <c r="FJ17" s="380"/>
      <c r="FK17" s="380"/>
      <c r="FL17" s="380"/>
      <c r="FM17" s="380"/>
      <c r="FN17" s="380"/>
      <c r="FO17" s="380"/>
      <c r="FP17" s="380"/>
      <c r="FQ17" s="380"/>
      <c r="FR17" s="380"/>
      <c r="FS17" s="380"/>
      <c r="FT17" s="380"/>
      <c r="FU17" s="380"/>
      <c r="FV17" s="380"/>
      <c r="FW17" s="380"/>
      <c r="FX17" s="380"/>
      <c r="FY17" s="380"/>
      <c r="FZ17" s="380"/>
      <c r="GA17" s="380"/>
      <c r="GB17" s="380"/>
      <c r="GC17" s="380"/>
      <c r="GD17" s="380"/>
      <c r="GE17" s="380"/>
      <c r="GF17" s="380"/>
      <c r="GG17" s="380"/>
      <c r="GH17" s="380"/>
      <c r="GI17" s="380"/>
      <c r="GJ17" s="380"/>
      <c r="GK17" s="380"/>
      <c r="GL17" s="380"/>
      <c r="GM17" s="380"/>
      <c r="GN17" s="380"/>
      <c r="GO17" s="380"/>
      <c r="GP17" s="380"/>
      <c r="GQ17" s="380"/>
      <c r="GR17" s="380"/>
      <c r="GS17" s="380"/>
      <c r="GT17" s="380"/>
      <c r="GU17" s="380"/>
      <c r="GV17" s="380"/>
      <c r="GW17" s="380"/>
      <c r="GX17" s="380"/>
      <c r="GY17" s="380"/>
      <c r="GZ17" s="380"/>
      <c r="HA17" s="380"/>
      <c r="HB17" s="380"/>
      <c r="HC17" s="380"/>
      <c r="HD17" s="380"/>
      <c r="HE17" s="380"/>
      <c r="HF17" s="380"/>
      <c r="HG17" s="380"/>
      <c r="HH17" s="380"/>
      <c r="HI17" s="380"/>
      <c r="HJ17" s="380"/>
      <c r="HK17" s="380"/>
      <c r="HL17" s="380"/>
      <c r="HM17" s="380"/>
      <c r="HN17" s="380"/>
      <c r="HO17" s="380"/>
      <c r="HP17" s="380"/>
      <c r="HQ17" s="380"/>
      <c r="HR17" s="380"/>
      <c r="HS17" s="380"/>
      <c r="HT17" s="380"/>
      <c r="HU17" s="380"/>
      <c r="HV17" s="380"/>
      <c r="HW17" s="380"/>
      <c r="HX17" s="380"/>
      <c r="HY17" s="380"/>
      <c r="HZ17" s="380"/>
      <c r="IA17" s="380"/>
      <c r="IB17" s="380"/>
      <c r="IC17" s="380"/>
      <c r="ID17" s="380"/>
      <c r="IE17" s="380"/>
      <c r="IF17" s="380"/>
      <c r="IG17" s="380"/>
      <c r="IH17" s="380"/>
      <c r="II17" s="380"/>
      <c r="IJ17" s="380"/>
      <c r="IK17" s="380"/>
      <c r="IL17" s="380"/>
      <c r="IM17" s="380"/>
      <c r="IN17" s="380"/>
      <c r="IO17" s="380"/>
      <c r="IP17" s="380"/>
      <c r="IQ17" s="380"/>
      <c r="IR17" s="380"/>
      <c r="IS17" s="380"/>
      <c r="IT17" s="380"/>
      <c r="IU17" s="380"/>
      <c r="IV17" s="380"/>
      <c r="IW17" s="380"/>
    </row>
    <row r="18" spans="1:258" s="297" customFormat="1" ht="6.75" customHeight="1" x14ac:dyDescent="0.15">
      <c r="A18" s="398"/>
      <c r="B18" s="398"/>
      <c r="C18" s="398"/>
      <c r="D18" s="398"/>
      <c r="E18" s="398"/>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380"/>
      <c r="BE18" s="380"/>
      <c r="BF18" s="380"/>
      <c r="BG18" s="380"/>
      <c r="BH18" s="380"/>
      <c r="BI18" s="380"/>
      <c r="BJ18" s="380"/>
      <c r="BK18" s="380"/>
      <c r="BL18" s="380"/>
      <c r="BM18" s="380"/>
      <c r="BN18" s="380"/>
      <c r="BO18" s="380"/>
      <c r="BP18" s="380"/>
      <c r="BQ18" s="380"/>
      <c r="BR18" s="380"/>
      <c r="BS18" s="380"/>
      <c r="BT18" s="380"/>
      <c r="BU18" s="380"/>
      <c r="BV18" s="380"/>
      <c r="BW18" s="380"/>
      <c r="BX18" s="380"/>
      <c r="BY18" s="380"/>
      <c r="BZ18" s="380"/>
      <c r="CA18" s="380"/>
      <c r="CB18" s="380"/>
      <c r="CC18" s="380"/>
      <c r="CD18" s="380"/>
      <c r="CE18" s="380"/>
      <c r="CF18" s="380"/>
      <c r="CG18" s="380"/>
      <c r="CH18" s="380"/>
      <c r="CI18" s="380"/>
      <c r="CJ18" s="380"/>
      <c r="CK18" s="380"/>
      <c r="CL18" s="380"/>
      <c r="CM18" s="380"/>
      <c r="CN18" s="380"/>
      <c r="CO18" s="380"/>
      <c r="CP18" s="380"/>
      <c r="CQ18" s="380"/>
      <c r="CR18" s="380"/>
      <c r="CS18" s="380"/>
      <c r="CT18" s="380"/>
      <c r="CU18" s="380"/>
      <c r="CV18" s="380"/>
      <c r="CW18" s="380"/>
      <c r="CX18" s="380"/>
      <c r="CY18" s="380"/>
      <c r="CZ18" s="380"/>
      <c r="DA18" s="380"/>
      <c r="DB18" s="380"/>
      <c r="DC18" s="380"/>
      <c r="DD18" s="380"/>
      <c r="DE18" s="380"/>
      <c r="DF18" s="380"/>
      <c r="DG18" s="380"/>
      <c r="DH18" s="380"/>
      <c r="DI18" s="380"/>
      <c r="DJ18" s="380"/>
      <c r="DK18" s="380"/>
      <c r="DL18" s="380"/>
      <c r="DM18" s="380"/>
      <c r="DN18" s="380"/>
      <c r="DO18" s="380"/>
      <c r="DP18" s="380"/>
      <c r="DQ18" s="380"/>
      <c r="DR18" s="380"/>
      <c r="DS18" s="380"/>
      <c r="DT18" s="380"/>
      <c r="DU18" s="380"/>
      <c r="DV18" s="380"/>
      <c r="DW18" s="380"/>
      <c r="DX18" s="380"/>
      <c r="DY18" s="380"/>
      <c r="DZ18" s="380"/>
      <c r="EA18" s="380"/>
      <c r="EB18" s="380"/>
      <c r="EC18" s="380"/>
      <c r="ED18" s="380"/>
      <c r="EE18" s="380"/>
      <c r="EF18" s="380"/>
      <c r="EG18" s="380"/>
      <c r="EH18" s="380"/>
      <c r="EI18" s="380"/>
      <c r="EJ18" s="380"/>
      <c r="EK18" s="380"/>
      <c r="EL18" s="380"/>
      <c r="EM18" s="380"/>
      <c r="EN18" s="380"/>
      <c r="EO18" s="380"/>
      <c r="EP18" s="380"/>
      <c r="EQ18" s="380"/>
      <c r="ER18" s="380"/>
      <c r="ES18" s="380"/>
      <c r="ET18" s="380"/>
      <c r="EU18" s="380"/>
      <c r="EV18" s="380"/>
      <c r="EW18" s="380"/>
      <c r="EX18" s="380"/>
      <c r="EY18" s="380"/>
      <c r="EZ18" s="380"/>
      <c r="FA18" s="380"/>
      <c r="FB18" s="380"/>
      <c r="FC18" s="380"/>
      <c r="FD18" s="380"/>
      <c r="FE18" s="380"/>
      <c r="FF18" s="380"/>
      <c r="FG18" s="380"/>
      <c r="FH18" s="380"/>
      <c r="FI18" s="380"/>
      <c r="FJ18" s="380"/>
      <c r="FK18" s="380"/>
      <c r="FL18" s="380"/>
      <c r="FM18" s="380"/>
      <c r="FN18" s="380"/>
      <c r="FO18" s="380"/>
      <c r="FP18" s="380"/>
      <c r="FQ18" s="380"/>
      <c r="FR18" s="380"/>
      <c r="FS18" s="380"/>
      <c r="FT18" s="380"/>
      <c r="FU18" s="380"/>
      <c r="FV18" s="380"/>
      <c r="FW18" s="380"/>
      <c r="FX18" s="380"/>
      <c r="FY18" s="380"/>
      <c r="FZ18" s="380"/>
      <c r="GA18" s="380"/>
      <c r="GB18" s="380"/>
      <c r="GC18" s="380"/>
      <c r="GD18" s="380"/>
      <c r="GE18" s="380"/>
      <c r="GF18" s="380"/>
      <c r="GG18" s="380"/>
      <c r="GH18" s="380"/>
      <c r="GI18" s="380"/>
      <c r="GJ18" s="380"/>
      <c r="GK18" s="380"/>
      <c r="GL18" s="380"/>
      <c r="GM18" s="380"/>
      <c r="GN18" s="380"/>
      <c r="GO18" s="380"/>
      <c r="GP18" s="380"/>
      <c r="GQ18" s="380"/>
      <c r="GR18" s="380"/>
      <c r="GS18" s="380"/>
      <c r="GT18" s="380"/>
      <c r="GU18" s="380"/>
      <c r="GV18" s="380"/>
      <c r="GW18" s="380"/>
      <c r="GX18" s="380"/>
      <c r="GY18" s="380"/>
      <c r="GZ18" s="380"/>
      <c r="HA18" s="380"/>
      <c r="HB18" s="380"/>
      <c r="HC18" s="380"/>
      <c r="HD18" s="380"/>
      <c r="HE18" s="380"/>
      <c r="HF18" s="380"/>
      <c r="HG18" s="380"/>
      <c r="HH18" s="380"/>
      <c r="HI18" s="380"/>
      <c r="HJ18" s="380"/>
      <c r="HK18" s="380"/>
      <c r="HL18" s="380"/>
      <c r="HM18" s="380"/>
      <c r="HN18" s="380"/>
      <c r="HO18" s="380"/>
      <c r="HP18" s="380"/>
      <c r="HQ18" s="380"/>
      <c r="HR18" s="380"/>
      <c r="HS18" s="380"/>
      <c r="HT18" s="380"/>
      <c r="HU18" s="380"/>
      <c r="HV18" s="380"/>
      <c r="HW18" s="380"/>
      <c r="HX18" s="380"/>
      <c r="HY18" s="380"/>
      <c r="HZ18" s="380"/>
      <c r="IA18" s="380"/>
      <c r="IB18" s="380"/>
      <c r="IC18" s="380"/>
      <c r="ID18" s="380"/>
      <c r="IE18" s="380"/>
      <c r="IF18" s="380"/>
      <c r="IG18" s="380"/>
      <c r="IH18" s="380"/>
      <c r="II18" s="380"/>
      <c r="IJ18" s="380"/>
      <c r="IK18" s="380"/>
      <c r="IL18" s="380"/>
      <c r="IM18" s="380"/>
      <c r="IN18" s="380"/>
      <c r="IO18" s="380"/>
      <c r="IP18" s="380"/>
      <c r="IQ18" s="380"/>
      <c r="IR18" s="380"/>
      <c r="IS18" s="380"/>
      <c r="IT18" s="380"/>
      <c r="IU18" s="380"/>
      <c r="IV18" s="380"/>
      <c r="IW18" s="380"/>
    </row>
    <row r="19" spans="1:258" ht="23.25" customHeight="1" x14ac:dyDescent="0.15">
      <c r="A19" s="383" t="s">
        <v>191</v>
      </c>
      <c r="B19" s="383"/>
      <c r="C19" s="384"/>
      <c r="D19" s="383"/>
      <c r="E19" s="383"/>
      <c r="F19" s="403"/>
      <c r="G19" s="403"/>
      <c r="H19" s="403"/>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0"/>
      <c r="AM19" s="650"/>
      <c r="AN19" s="650"/>
      <c r="AO19" s="650"/>
      <c r="AP19" s="650"/>
      <c r="AQ19" s="650"/>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650"/>
      <c r="BX19" s="650"/>
      <c r="BY19" s="650"/>
      <c r="BZ19" s="650"/>
      <c r="CA19" s="650"/>
      <c r="CB19" s="650"/>
      <c r="CC19" s="650"/>
      <c r="CD19" s="650"/>
      <c r="CE19" s="650"/>
      <c r="CF19" s="650"/>
      <c r="CG19" s="650"/>
      <c r="CH19" s="650"/>
      <c r="CI19" s="650"/>
      <c r="CJ19" s="650"/>
      <c r="CK19" s="650"/>
      <c r="CL19" s="650"/>
      <c r="CM19" s="650"/>
      <c r="CN19" s="650"/>
      <c r="CO19" s="650"/>
      <c r="CP19" s="650"/>
      <c r="CQ19" s="650"/>
      <c r="CR19" s="650"/>
      <c r="CS19" s="650"/>
      <c r="CT19" s="650"/>
      <c r="CU19" s="650"/>
      <c r="CV19" s="650"/>
      <c r="CW19" s="650"/>
      <c r="CX19" s="650"/>
      <c r="CY19" s="650"/>
      <c r="CZ19" s="650"/>
      <c r="DA19" s="650"/>
      <c r="DB19" s="650"/>
      <c r="DC19" s="650"/>
      <c r="DD19" s="650"/>
      <c r="DE19" s="650"/>
      <c r="DF19" s="650"/>
      <c r="DG19" s="650"/>
      <c r="DH19" s="650"/>
      <c r="DI19" s="650"/>
      <c r="DJ19" s="650"/>
      <c r="DK19" s="650"/>
      <c r="DL19" s="650"/>
      <c r="DM19" s="650"/>
      <c r="DN19" s="650"/>
      <c r="DO19" s="650"/>
      <c r="DP19" s="650"/>
      <c r="DQ19" s="650"/>
      <c r="DR19" s="650"/>
      <c r="DS19" s="650"/>
      <c r="DT19" s="650"/>
      <c r="DU19" s="650"/>
      <c r="DV19" s="650"/>
      <c r="DW19" s="650"/>
      <c r="DX19" s="650"/>
      <c r="DY19" s="650"/>
      <c r="DZ19" s="650"/>
      <c r="EA19" s="650"/>
      <c r="EB19" s="650"/>
      <c r="EC19" s="650"/>
      <c r="ED19" s="650"/>
      <c r="EE19" s="650"/>
      <c r="EF19" s="650"/>
      <c r="EG19" s="650"/>
      <c r="EH19" s="650"/>
      <c r="EI19" s="650"/>
      <c r="EJ19" s="650"/>
      <c r="EK19" s="650"/>
      <c r="EL19" s="650"/>
      <c r="EM19" s="650"/>
      <c r="EN19" s="650"/>
      <c r="EO19" s="650"/>
      <c r="EP19" s="650"/>
      <c r="EQ19" s="650"/>
      <c r="ER19" s="650"/>
      <c r="ES19" s="650"/>
      <c r="ET19" s="650"/>
      <c r="EU19" s="650"/>
      <c r="EV19" s="650"/>
      <c r="EW19" s="650"/>
      <c r="EX19" s="650"/>
      <c r="EY19" s="650"/>
      <c r="EZ19" s="650"/>
      <c r="FA19" s="650"/>
      <c r="FB19" s="650"/>
      <c r="FC19" s="650"/>
      <c r="FD19" s="650"/>
      <c r="FE19" s="650"/>
      <c r="FF19" s="650"/>
      <c r="FG19" s="650"/>
      <c r="FH19" s="650"/>
      <c r="FI19" s="650"/>
      <c r="FJ19" s="650"/>
      <c r="FK19" s="650"/>
      <c r="FL19" s="650"/>
      <c r="FM19" s="650"/>
      <c r="FN19" s="650"/>
      <c r="FO19" s="650"/>
      <c r="FP19" s="650"/>
      <c r="FQ19" s="650"/>
      <c r="FR19" s="650"/>
      <c r="FS19" s="650"/>
      <c r="FT19" s="650"/>
      <c r="FU19" s="650"/>
      <c r="FV19" s="650"/>
      <c r="FW19" s="650"/>
      <c r="FX19" s="650"/>
      <c r="FY19" s="650"/>
      <c r="FZ19" s="650"/>
      <c r="GA19" s="650"/>
      <c r="GB19" s="650"/>
      <c r="GC19" s="650"/>
      <c r="GD19" s="650"/>
      <c r="GE19" s="650"/>
      <c r="GF19" s="650"/>
      <c r="GG19" s="650"/>
      <c r="GH19" s="650"/>
      <c r="GI19" s="650"/>
      <c r="GJ19" s="650"/>
      <c r="GK19" s="650"/>
      <c r="GL19" s="650"/>
      <c r="GM19" s="650"/>
      <c r="GN19" s="650"/>
      <c r="GO19" s="650"/>
      <c r="GP19" s="650"/>
      <c r="GQ19" s="650"/>
      <c r="GR19" s="650"/>
      <c r="GS19" s="650"/>
      <c r="GT19" s="650"/>
      <c r="GU19" s="650"/>
      <c r="GV19" s="650"/>
      <c r="GW19" s="650"/>
      <c r="GX19" s="650"/>
      <c r="GY19" s="650"/>
      <c r="GZ19" s="650"/>
      <c r="HA19" s="650"/>
      <c r="HB19" s="650"/>
      <c r="HC19" s="650"/>
      <c r="HD19" s="650"/>
      <c r="HE19" s="650"/>
      <c r="HF19" s="650"/>
      <c r="HG19" s="650"/>
      <c r="HH19" s="650"/>
      <c r="HI19" s="650"/>
      <c r="HJ19" s="650"/>
      <c r="HK19" s="650"/>
      <c r="HL19" s="650"/>
      <c r="HM19" s="650"/>
      <c r="HN19" s="650"/>
      <c r="HO19" s="650"/>
      <c r="HP19" s="650"/>
      <c r="HQ19" s="650"/>
      <c r="HR19" s="650"/>
      <c r="HS19" s="650"/>
      <c r="HT19" s="650"/>
      <c r="HU19" s="650"/>
      <c r="HV19" s="650"/>
      <c r="HW19" s="650"/>
      <c r="HX19" s="650"/>
      <c r="HY19" s="650"/>
      <c r="HZ19" s="650"/>
      <c r="IA19" s="650"/>
      <c r="IB19" s="650"/>
      <c r="IC19" s="650"/>
      <c r="ID19" s="650"/>
      <c r="IE19" s="650"/>
      <c r="IF19" s="650"/>
      <c r="IG19" s="650"/>
      <c r="IH19" s="650"/>
      <c r="II19" s="650"/>
      <c r="IJ19" s="650"/>
      <c r="IK19" s="650"/>
      <c r="IL19" s="650"/>
      <c r="IM19" s="650"/>
      <c r="IN19" s="650"/>
      <c r="IO19" s="650"/>
      <c r="IP19" s="650"/>
      <c r="IQ19" s="650"/>
      <c r="IR19" s="650"/>
      <c r="IS19" s="650"/>
      <c r="IT19" s="650"/>
      <c r="IU19" s="650"/>
      <c r="IV19" s="650"/>
      <c r="IW19" s="650"/>
      <c r="IX19" s="650"/>
    </row>
    <row r="20" spans="1:258" ht="21.75" customHeight="1" x14ac:dyDescent="0.15">
      <c r="A20" s="382" t="s">
        <v>192</v>
      </c>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c r="BO20" s="380"/>
      <c r="BP20" s="380"/>
      <c r="BQ20" s="380"/>
      <c r="BR20" s="380"/>
      <c r="BS20" s="380"/>
      <c r="BT20" s="380"/>
      <c r="BU20" s="380"/>
      <c r="BV20" s="380"/>
      <c r="BW20" s="380"/>
      <c r="BX20" s="380"/>
      <c r="BY20" s="380"/>
      <c r="BZ20" s="380"/>
      <c r="CA20" s="380"/>
      <c r="CB20" s="380"/>
      <c r="CC20" s="380"/>
      <c r="CD20" s="380"/>
      <c r="CE20" s="380"/>
      <c r="CF20" s="380"/>
      <c r="CG20" s="380"/>
      <c r="CH20" s="380"/>
      <c r="CI20" s="380"/>
      <c r="CJ20" s="380"/>
      <c r="CK20" s="380"/>
      <c r="CL20" s="380"/>
      <c r="CM20" s="380"/>
      <c r="CN20" s="380"/>
      <c r="CO20" s="380"/>
      <c r="CP20" s="380"/>
      <c r="CQ20" s="380"/>
      <c r="CR20" s="380"/>
      <c r="CS20" s="380"/>
      <c r="CT20" s="380"/>
      <c r="CU20" s="380"/>
      <c r="CV20" s="380"/>
      <c r="CW20" s="380"/>
      <c r="CX20" s="380"/>
      <c r="CY20" s="380"/>
      <c r="CZ20" s="380"/>
      <c r="DA20" s="380"/>
      <c r="DB20" s="380"/>
      <c r="DC20" s="380"/>
      <c r="DD20" s="380"/>
      <c r="DE20" s="380"/>
      <c r="DF20" s="380"/>
      <c r="DG20" s="380"/>
      <c r="DH20" s="380"/>
      <c r="DI20" s="380"/>
      <c r="DJ20" s="380"/>
      <c r="DK20" s="380"/>
      <c r="DL20" s="380"/>
      <c r="DM20" s="380"/>
      <c r="DN20" s="380"/>
      <c r="DO20" s="380"/>
      <c r="DP20" s="380"/>
      <c r="DQ20" s="380"/>
      <c r="DR20" s="380"/>
      <c r="DS20" s="380"/>
      <c r="DT20" s="380"/>
      <c r="DU20" s="380"/>
      <c r="DV20" s="380"/>
      <c r="DW20" s="380"/>
      <c r="DX20" s="380"/>
      <c r="DY20" s="380"/>
      <c r="DZ20" s="380"/>
      <c r="EA20" s="380"/>
      <c r="EB20" s="380"/>
      <c r="EC20" s="380"/>
      <c r="ED20" s="380"/>
      <c r="EE20" s="380"/>
      <c r="EF20" s="380"/>
      <c r="EG20" s="380"/>
      <c r="EH20" s="380"/>
      <c r="EI20" s="380"/>
      <c r="EJ20" s="380"/>
      <c r="EK20" s="380"/>
      <c r="EL20" s="380"/>
      <c r="EM20" s="380"/>
      <c r="EN20" s="380"/>
      <c r="EO20" s="380"/>
      <c r="EP20" s="380"/>
      <c r="EQ20" s="380"/>
      <c r="ER20" s="380"/>
      <c r="ES20" s="380"/>
      <c r="ET20" s="380"/>
      <c r="EU20" s="380"/>
      <c r="EV20" s="380"/>
      <c r="EW20" s="380"/>
      <c r="EX20" s="380"/>
      <c r="EY20" s="380"/>
      <c r="EZ20" s="380"/>
      <c r="FA20" s="380"/>
      <c r="FB20" s="380"/>
      <c r="FC20" s="380"/>
      <c r="FD20" s="380"/>
      <c r="FE20" s="380"/>
      <c r="FF20" s="380"/>
      <c r="FG20" s="380"/>
      <c r="FH20" s="380"/>
      <c r="FI20" s="380"/>
      <c r="FJ20" s="380"/>
      <c r="FK20" s="380"/>
      <c r="FL20" s="380"/>
      <c r="FM20" s="380"/>
      <c r="FN20" s="380"/>
      <c r="FO20" s="380"/>
      <c r="FP20" s="380"/>
      <c r="FQ20" s="380"/>
      <c r="FR20" s="380"/>
      <c r="FS20" s="380"/>
      <c r="FT20" s="380"/>
      <c r="FU20" s="380"/>
      <c r="FV20" s="380"/>
      <c r="FW20" s="380"/>
      <c r="FX20" s="380"/>
      <c r="FY20" s="380"/>
      <c r="FZ20" s="380"/>
      <c r="GA20" s="380"/>
      <c r="GB20" s="380"/>
      <c r="GC20" s="380"/>
      <c r="GD20" s="380"/>
      <c r="GE20" s="380"/>
      <c r="GF20" s="380"/>
      <c r="GG20" s="380"/>
      <c r="GH20" s="380"/>
      <c r="GI20" s="380"/>
      <c r="GJ20" s="380"/>
      <c r="GK20" s="380"/>
      <c r="GL20" s="380"/>
      <c r="GM20" s="380"/>
      <c r="GN20" s="380"/>
      <c r="GO20" s="380"/>
      <c r="GP20" s="380"/>
      <c r="GQ20" s="380"/>
      <c r="GR20" s="380"/>
      <c r="GS20" s="380"/>
      <c r="GT20" s="380"/>
      <c r="GU20" s="380"/>
      <c r="GV20" s="380"/>
      <c r="GW20" s="380"/>
      <c r="GX20" s="380"/>
      <c r="GY20" s="380"/>
      <c r="GZ20" s="380"/>
      <c r="HA20" s="380"/>
      <c r="HB20" s="380"/>
      <c r="HC20" s="380"/>
      <c r="HD20" s="380"/>
      <c r="HE20" s="380"/>
      <c r="HF20" s="380"/>
      <c r="HG20" s="380"/>
      <c r="HH20" s="380"/>
      <c r="HI20" s="380"/>
      <c r="HJ20" s="380"/>
      <c r="HK20" s="380"/>
      <c r="HL20" s="380"/>
      <c r="HM20" s="380"/>
      <c r="HN20" s="380"/>
      <c r="HO20" s="380"/>
      <c r="HP20" s="380"/>
      <c r="HQ20" s="380"/>
      <c r="HR20" s="380"/>
      <c r="HS20" s="380"/>
      <c r="HT20" s="380"/>
      <c r="HU20" s="380"/>
      <c r="HV20" s="380"/>
      <c r="HW20" s="380"/>
      <c r="HX20" s="380"/>
      <c r="HY20" s="380"/>
      <c r="HZ20" s="380"/>
      <c r="IA20" s="380"/>
      <c r="IB20" s="380"/>
      <c r="IC20" s="380"/>
      <c r="ID20" s="380"/>
      <c r="IE20" s="380"/>
      <c r="IF20" s="380"/>
      <c r="IG20" s="380"/>
      <c r="IH20" s="380"/>
      <c r="II20" s="380"/>
      <c r="IJ20" s="380"/>
      <c r="IK20" s="380"/>
      <c r="IL20" s="380"/>
      <c r="IM20" s="380"/>
      <c r="IN20" s="380"/>
      <c r="IO20" s="380"/>
      <c r="IP20" s="380"/>
      <c r="IQ20" s="380"/>
      <c r="IR20" s="380"/>
      <c r="IS20" s="380"/>
      <c r="IT20" s="380"/>
      <c r="IU20" s="380"/>
      <c r="IV20" s="380"/>
      <c r="IW20" s="380"/>
    </row>
    <row r="21" spans="1:258" ht="21" customHeight="1" x14ac:dyDescent="0.15">
      <c r="A21" s="398"/>
      <c r="B21" s="658" t="s">
        <v>185</v>
      </c>
      <c r="C21" s="659"/>
      <c r="D21" s="404" t="s">
        <v>186</v>
      </c>
      <c r="E21" s="404" t="s">
        <v>187</v>
      </c>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380"/>
      <c r="BY21" s="380"/>
      <c r="BZ21" s="380"/>
      <c r="CA21" s="380"/>
      <c r="CB21" s="380"/>
      <c r="CC21" s="380"/>
      <c r="CD21" s="380"/>
      <c r="CE21" s="380"/>
      <c r="CF21" s="380"/>
      <c r="CG21" s="380"/>
      <c r="CH21" s="380"/>
      <c r="CI21" s="380"/>
      <c r="CJ21" s="380"/>
      <c r="CK21" s="380"/>
      <c r="CL21" s="380"/>
      <c r="CM21" s="380"/>
      <c r="CN21" s="380"/>
      <c r="CO21" s="380"/>
      <c r="CP21" s="380"/>
      <c r="CQ21" s="380"/>
      <c r="CR21" s="380"/>
      <c r="CS21" s="380"/>
      <c r="CT21" s="380"/>
      <c r="CU21" s="380"/>
      <c r="CV21" s="380"/>
      <c r="CW21" s="380"/>
      <c r="CX21" s="380"/>
      <c r="CY21" s="380"/>
      <c r="CZ21" s="380"/>
      <c r="DA21" s="380"/>
      <c r="DB21" s="380"/>
      <c r="DC21" s="380"/>
      <c r="DD21" s="380"/>
      <c r="DE21" s="380"/>
      <c r="DF21" s="380"/>
      <c r="DG21" s="380"/>
      <c r="DH21" s="380"/>
      <c r="DI21" s="380"/>
      <c r="DJ21" s="380"/>
      <c r="DK21" s="380"/>
      <c r="DL21" s="380"/>
      <c r="DM21" s="380"/>
      <c r="DN21" s="380"/>
      <c r="DO21" s="380"/>
      <c r="DP21" s="380"/>
      <c r="DQ21" s="380"/>
      <c r="DR21" s="380"/>
      <c r="DS21" s="380"/>
      <c r="DT21" s="380"/>
      <c r="DU21" s="380"/>
      <c r="DV21" s="380"/>
      <c r="DW21" s="380"/>
      <c r="DX21" s="380"/>
      <c r="DY21" s="380"/>
      <c r="DZ21" s="380"/>
      <c r="EA21" s="380"/>
      <c r="EB21" s="380"/>
      <c r="EC21" s="380"/>
      <c r="ED21" s="380"/>
      <c r="EE21" s="380"/>
      <c r="EF21" s="380"/>
      <c r="EG21" s="380"/>
      <c r="EH21" s="380"/>
      <c r="EI21" s="380"/>
      <c r="EJ21" s="380"/>
      <c r="EK21" s="380"/>
      <c r="EL21" s="380"/>
      <c r="EM21" s="380"/>
      <c r="EN21" s="380"/>
      <c r="EO21" s="380"/>
      <c r="EP21" s="380"/>
      <c r="EQ21" s="380"/>
      <c r="ER21" s="380"/>
      <c r="ES21" s="380"/>
      <c r="ET21" s="380"/>
      <c r="EU21" s="380"/>
      <c r="EV21" s="380"/>
      <c r="EW21" s="380"/>
      <c r="EX21" s="380"/>
      <c r="EY21" s="380"/>
      <c r="EZ21" s="380"/>
      <c r="FA21" s="380"/>
      <c r="FB21" s="380"/>
      <c r="FC21" s="380"/>
      <c r="FD21" s="380"/>
      <c r="FE21" s="380"/>
      <c r="FF21" s="380"/>
      <c r="FG21" s="380"/>
      <c r="FH21" s="380"/>
      <c r="FI21" s="380"/>
      <c r="FJ21" s="380"/>
      <c r="FK21" s="380"/>
      <c r="FL21" s="380"/>
      <c r="FM21" s="380"/>
      <c r="FN21" s="380"/>
      <c r="FO21" s="380"/>
      <c r="FP21" s="380"/>
      <c r="FQ21" s="380"/>
      <c r="FR21" s="380"/>
      <c r="FS21" s="380"/>
      <c r="FT21" s="380"/>
      <c r="FU21" s="380"/>
      <c r="FV21" s="380"/>
      <c r="FW21" s="380"/>
      <c r="FX21" s="380"/>
      <c r="FY21" s="380"/>
      <c r="FZ21" s="380"/>
      <c r="GA21" s="380"/>
      <c r="GB21" s="380"/>
      <c r="GC21" s="380"/>
      <c r="GD21" s="380"/>
      <c r="GE21" s="380"/>
      <c r="GF21" s="380"/>
      <c r="GG21" s="380"/>
      <c r="GH21" s="380"/>
      <c r="GI21" s="380"/>
      <c r="GJ21" s="380"/>
      <c r="GK21" s="380"/>
      <c r="GL21" s="380"/>
      <c r="GM21" s="380"/>
      <c r="GN21" s="380"/>
      <c r="GO21" s="380"/>
      <c r="GP21" s="380"/>
      <c r="GQ21" s="380"/>
      <c r="GR21" s="380"/>
      <c r="GS21" s="380"/>
      <c r="GT21" s="380"/>
      <c r="GU21" s="380"/>
      <c r="GV21" s="380"/>
      <c r="GW21" s="380"/>
      <c r="GX21" s="380"/>
      <c r="GY21" s="380"/>
      <c r="GZ21" s="380"/>
      <c r="HA21" s="380"/>
      <c r="HB21" s="380"/>
      <c r="HC21" s="380"/>
      <c r="HD21" s="380"/>
      <c r="HE21" s="380"/>
      <c r="HF21" s="380"/>
      <c r="HG21" s="380"/>
      <c r="HH21" s="380"/>
      <c r="HI21" s="380"/>
      <c r="HJ21" s="380"/>
      <c r="HK21" s="380"/>
      <c r="HL21" s="380"/>
      <c r="HM21" s="380"/>
      <c r="HN21" s="380"/>
      <c r="HO21" s="380"/>
      <c r="HP21" s="380"/>
      <c r="HQ21" s="380"/>
      <c r="HR21" s="380"/>
      <c r="HS21" s="380"/>
      <c r="HT21" s="380"/>
      <c r="HU21" s="380"/>
      <c r="HV21" s="380"/>
      <c r="HW21" s="380"/>
      <c r="HX21" s="380"/>
      <c r="HY21" s="380"/>
      <c r="HZ21" s="380"/>
      <c r="IA21" s="380"/>
      <c r="IB21" s="380"/>
      <c r="IC21" s="380"/>
      <c r="ID21" s="380"/>
      <c r="IE21" s="380"/>
      <c r="IF21" s="380"/>
      <c r="IG21" s="380"/>
      <c r="IH21" s="380"/>
      <c r="II21" s="380"/>
      <c r="IJ21" s="380"/>
      <c r="IK21" s="380"/>
      <c r="IL21" s="380"/>
      <c r="IM21" s="380"/>
      <c r="IN21" s="380"/>
      <c r="IO21" s="380"/>
      <c r="IP21" s="380"/>
      <c r="IQ21" s="380"/>
      <c r="IR21" s="380"/>
      <c r="IS21" s="380"/>
      <c r="IT21" s="380"/>
      <c r="IU21" s="380"/>
      <c r="IV21" s="380"/>
      <c r="IW21" s="380"/>
    </row>
    <row r="22" spans="1:258" x14ac:dyDescent="0.15">
      <c r="A22" s="398"/>
      <c r="B22" s="405" t="s">
        <v>503</v>
      </c>
      <c r="C22" s="405"/>
      <c r="D22" s="405" t="s">
        <v>183</v>
      </c>
      <c r="E22" s="406" t="s">
        <v>610</v>
      </c>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c r="BO22" s="380"/>
      <c r="BP22" s="380"/>
      <c r="BQ22" s="380"/>
      <c r="BR22" s="380"/>
      <c r="BS22" s="380"/>
      <c r="BT22" s="380"/>
      <c r="BU22" s="380"/>
      <c r="BV22" s="380"/>
      <c r="BW22" s="380"/>
      <c r="BX22" s="380"/>
      <c r="BY22" s="380"/>
      <c r="BZ22" s="380"/>
      <c r="CA22" s="380"/>
      <c r="CB22" s="380"/>
      <c r="CC22" s="380"/>
      <c r="CD22" s="380"/>
      <c r="CE22" s="380"/>
      <c r="CF22" s="380"/>
      <c r="CG22" s="380"/>
      <c r="CH22" s="380"/>
      <c r="CI22" s="380"/>
      <c r="CJ22" s="380"/>
      <c r="CK22" s="380"/>
      <c r="CL22" s="380"/>
      <c r="CM22" s="380"/>
      <c r="CN22" s="380"/>
      <c r="CO22" s="380"/>
      <c r="CP22" s="380"/>
      <c r="CQ22" s="380"/>
      <c r="CR22" s="380"/>
      <c r="CS22" s="380"/>
      <c r="CT22" s="380"/>
      <c r="CU22" s="380"/>
      <c r="CV22" s="380"/>
      <c r="CW22" s="380"/>
      <c r="CX22" s="380"/>
      <c r="CY22" s="380"/>
      <c r="CZ22" s="380"/>
      <c r="DA22" s="380"/>
      <c r="DB22" s="380"/>
      <c r="DC22" s="380"/>
      <c r="DD22" s="380"/>
      <c r="DE22" s="380"/>
      <c r="DF22" s="380"/>
      <c r="DG22" s="380"/>
      <c r="DH22" s="380"/>
      <c r="DI22" s="380"/>
      <c r="DJ22" s="380"/>
      <c r="DK22" s="380"/>
      <c r="DL22" s="380"/>
      <c r="DM22" s="380"/>
      <c r="DN22" s="380"/>
      <c r="DO22" s="380"/>
      <c r="DP22" s="380"/>
      <c r="DQ22" s="380"/>
      <c r="DR22" s="380"/>
      <c r="DS22" s="380"/>
      <c r="DT22" s="380"/>
      <c r="DU22" s="380"/>
      <c r="DV22" s="380"/>
      <c r="DW22" s="380"/>
      <c r="DX22" s="380"/>
      <c r="DY22" s="380"/>
      <c r="DZ22" s="380"/>
      <c r="EA22" s="380"/>
      <c r="EB22" s="380"/>
      <c r="EC22" s="380"/>
      <c r="ED22" s="380"/>
      <c r="EE22" s="380"/>
      <c r="EF22" s="380"/>
      <c r="EG22" s="380"/>
      <c r="EH22" s="380"/>
      <c r="EI22" s="380"/>
      <c r="EJ22" s="380"/>
      <c r="EK22" s="380"/>
      <c r="EL22" s="380"/>
      <c r="EM22" s="380"/>
      <c r="EN22" s="380"/>
      <c r="EO22" s="380"/>
      <c r="EP22" s="380"/>
      <c r="EQ22" s="380"/>
      <c r="ER22" s="380"/>
      <c r="ES22" s="380"/>
      <c r="ET22" s="380"/>
      <c r="EU22" s="380"/>
      <c r="EV22" s="380"/>
      <c r="EW22" s="380"/>
      <c r="EX22" s="380"/>
      <c r="EY22" s="380"/>
      <c r="EZ22" s="380"/>
      <c r="FA22" s="380"/>
      <c r="FB22" s="380"/>
      <c r="FC22" s="380"/>
      <c r="FD22" s="380"/>
      <c r="FE22" s="380"/>
      <c r="FF22" s="380"/>
      <c r="FG22" s="380"/>
      <c r="FH22" s="380"/>
      <c r="FI22" s="380"/>
      <c r="FJ22" s="380"/>
      <c r="FK22" s="380"/>
      <c r="FL22" s="380"/>
      <c r="FM22" s="380"/>
      <c r="FN22" s="380"/>
      <c r="FO22" s="380"/>
      <c r="FP22" s="380"/>
      <c r="FQ22" s="380"/>
      <c r="FR22" s="380"/>
      <c r="FS22" s="380"/>
      <c r="FT22" s="380"/>
      <c r="FU22" s="380"/>
      <c r="FV22" s="380"/>
      <c r="FW22" s="380"/>
      <c r="FX22" s="380"/>
      <c r="FY22" s="380"/>
      <c r="FZ22" s="380"/>
      <c r="GA22" s="380"/>
      <c r="GB22" s="380"/>
      <c r="GC22" s="380"/>
      <c r="GD22" s="380"/>
      <c r="GE22" s="380"/>
      <c r="GF22" s="380"/>
      <c r="GG22" s="380"/>
      <c r="GH22" s="380"/>
      <c r="GI22" s="380"/>
      <c r="GJ22" s="380"/>
      <c r="GK22" s="380"/>
      <c r="GL22" s="380"/>
      <c r="GM22" s="380"/>
      <c r="GN22" s="380"/>
      <c r="GO22" s="380"/>
      <c r="GP22" s="380"/>
      <c r="GQ22" s="380"/>
      <c r="GR22" s="380"/>
      <c r="GS22" s="380"/>
      <c r="GT22" s="380"/>
      <c r="GU22" s="380"/>
      <c r="GV22" s="380"/>
      <c r="GW22" s="380"/>
      <c r="GX22" s="380"/>
      <c r="GY22" s="380"/>
      <c r="GZ22" s="380"/>
      <c r="HA22" s="380"/>
      <c r="HB22" s="380"/>
      <c r="HC22" s="380"/>
      <c r="HD22" s="380"/>
      <c r="HE22" s="380"/>
      <c r="HF22" s="380"/>
      <c r="HG22" s="380"/>
      <c r="HH22" s="380"/>
      <c r="HI22" s="380"/>
      <c r="HJ22" s="380"/>
      <c r="HK22" s="380"/>
      <c r="HL22" s="380"/>
      <c r="HM22" s="380"/>
      <c r="HN22" s="380"/>
      <c r="HO22" s="380"/>
      <c r="HP22" s="380"/>
      <c r="HQ22" s="380"/>
      <c r="HR22" s="380"/>
      <c r="HS22" s="380"/>
      <c r="HT22" s="380"/>
      <c r="HU22" s="380"/>
      <c r="HV22" s="380"/>
      <c r="HW22" s="380"/>
      <c r="HX22" s="380"/>
      <c r="HY22" s="380"/>
      <c r="HZ22" s="380"/>
      <c r="IA22" s="380"/>
      <c r="IB22" s="380"/>
      <c r="IC22" s="380"/>
      <c r="ID22" s="380"/>
      <c r="IE22" s="380"/>
      <c r="IF22" s="380"/>
      <c r="IG22" s="380"/>
      <c r="IH22" s="380"/>
      <c r="II22" s="380"/>
      <c r="IJ22" s="380"/>
      <c r="IK22" s="380"/>
      <c r="IL22" s="380"/>
      <c r="IM22" s="380"/>
      <c r="IN22" s="380"/>
      <c r="IO22" s="380"/>
      <c r="IP22" s="380"/>
      <c r="IQ22" s="380"/>
      <c r="IR22" s="380"/>
      <c r="IS22" s="380"/>
      <c r="IT22" s="380"/>
      <c r="IU22" s="380"/>
      <c r="IV22" s="380"/>
      <c r="IW22" s="380"/>
    </row>
    <row r="23" spans="1:258" ht="19.5" customHeight="1" x14ac:dyDescent="0.15">
      <c r="A23" s="398"/>
      <c r="B23" s="405" t="s">
        <v>504</v>
      </c>
      <c r="C23" s="405"/>
      <c r="D23" s="405" t="s">
        <v>183</v>
      </c>
      <c r="E23" s="407" t="s">
        <v>611</v>
      </c>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380"/>
      <c r="BY23" s="380"/>
      <c r="BZ23" s="380"/>
      <c r="CA23" s="380"/>
      <c r="CB23" s="380"/>
      <c r="CC23" s="380"/>
      <c r="CD23" s="380"/>
      <c r="CE23" s="380"/>
      <c r="CF23" s="380"/>
      <c r="CG23" s="380"/>
      <c r="CH23" s="380"/>
      <c r="CI23" s="380"/>
      <c r="CJ23" s="380"/>
      <c r="CK23" s="380"/>
      <c r="CL23" s="380"/>
      <c r="CM23" s="380"/>
      <c r="CN23" s="380"/>
      <c r="CO23" s="380"/>
      <c r="CP23" s="380"/>
      <c r="CQ23" s="380"/>
      <c r="CR23" s="380"/>
      <c r="CS23" s="380"/>
      <c r="CT23" s="380"/>
      <c r="CU23" s="380"/>
      <c r="CV23" s="380"/>
      <c r="CW23" s="380"/>
      <c r="CX23" s="380"/>
      <c r="CY23" s="380"/>
      <c r="CZ23" s="380"/>
      <c r="DA23" s="380"/>
      <c r="DB23" s="380"/>
      <c r="DC23" s="380"/>
      <c r="DD23" s="380"/>
      <c r="DE23" s="380"/>
      <c r="DF23" s="380"/>
      <c r="DG23" s="380"/>
      <c r="DH23" s="380"/>
      <c r="DI23" s="380"/>
      <c r="DJ23" s="380"/>
      <c r="DK23" s="380"/>
      <c r="DL23" s="380"/>
      <c r="DM23" s="380"/>
      <c r="DN23" s="380"/>
      <c r="DO23" s="380"/>
      <c r="DP23" s="380"/>
      <c r="DQ23" s="380"/>
      <c r="DR23" s="380"/>
      <c r="DS23" s="380"/>
      <c r="DT23" s="380"/>
      <c r="DU23" s="380"/>
      <c r="DV23" s="380"/>
      <c r="DW23" s="380"/>
      <c r="DX23" s="380"/>
      <c r="DY23" s="380"/>
      <c r="DZ23" s="380"/>
      <c r="EA23" s="380"/>
      <c r="EB23" s="380"/>
      <c r="EC23" s="380"/>
      <c r="ED23" s="380"/>
      <c r="EE23" s="380"/>
      <c r="EF23" s="380"/>
      <c r="EG23" s="380"/>
      <c r="EH23" s="380"/>
      <c r="EI23" s="380"/>
      <c r="EJ23" s="380"/>
      <c r="EK23" s="380"/>
      <c r="EL23" s="380"/>
      <c r="EM23" s="380"/>
      <c r="EN23" s="380"/>
      <c r="EO23" s="380"/>
      <c r="EP23" s="380"/>
      <c r="EQ23" s="380"/>
      <c r="ER23" s="380"/>
      <c r="ES23" s="380"/>
      <c r="ET23" s="380"/>
      <c r="EU23" s="380"/>
      <c r="EV23" s="380"/>
      <c r="EW23" s="380"/>
      <c r="EX23" s="380"/>
      <c r="EY23" s="380"/>
      <c r="EZ23" s="380"/>
      <c r="FA23" s="380"/>
      <c r="FB23" s="380"/>
      <c r="FC23" s="380"/>
      <c r="FD23" s="380"/>
      <c r="FE23" s="380"/>
      <c r="FF23" s="380"/>
      <c r="FG23" s="380"/>
      <c r="FH23" s="380"/>
      <c r="FI23" s="380"/>
      <c r="FJ23" s="380"/>
      <c r="FK23" s="380"/>
      <c r="FL23" s="380"/>
      <c r="FM23" s="380"/>
      <c r="FN23" s="380"/>
      <c r="FO23" s="380"/>
      <c r="FP23" s="380"/>
      <c r="FQ23" s="380"/>
      <c r="FR23" s="380"/>
      <c r="FS23" s="380"/>
      <c r="FT23" s="380"/>
      <c r="FU23" s="380"/>
      <c r="FV23" s="380"/>
      <c r="FW23" s="380"/>
      <c r="FX23" s="380"/>
      <c r="FY23" s="380"/>
      <c r="FZ23" s="380"/>
      <c r="GA23" s="380"/>
      <c r="GB23" s="380"/>
      <c r="GC23" s="380"/>
      <c r="GD23" s="380"/>
      <c r="GE23" s="380"/>
      <c r="GF23" s="380"/>
      <c r="GG23" s="380"/>
      <c r="GH23" s="380"/>
      <c r="GI23" s="380"/>
      <c r="GJ23" s="380"/>
      <c r="GK23" s="380"/>
      <c r="GL23" s="380"/>
      <c r="GM23" s="380"/>
      <c r="GN23" s="380"/>
      <c r="GO23" s="380"/>
      <c r="GP23" s="380"/>
      <c r="GQ23" s="380"/>
      <c r="GR23" s="380"/>
      <c r="GS23" s="380"/>
      <c r="GT23" s="380"/>
      <c r="GU23" s="380"/>
      <c r="GV23" s="380"/>
      <c r="GW23" s="380"/>
      <c r="GX23" s="380"/>
      <c r="GY23" s="380"/>
      <c r="GZ23" s="380"/>
      <c r="HA23" s="380"/>
      <c r="HB23" s="380"/>
      <c r="HC23" s="380"/>
      <c r="HD23" s="380"/>
      <c r="HE23" s="380"/>
      <c r="HF23" s="380"/>
      <c r="HG23" s="380"/>
      <c r="HH23" s="380"/>
      <c r="HI23" s="380"/>
      <c r="HJ23" s="380"/>
      <c r="HK23" s="380"/>
      <c r="HL23" s="380"/>
      <c r="HM23" s="380"/>
      <c r="HN23" s="380"/>
      <c r="HO23" s="380"/>
      <c r="HP23" s="380"/>
      <c r="HQ23" s="380"/>
      <c r="HR23" s="380"/>
      <c r="HS23" s="380"/>
      <c r="HT23" s="380"/>
      <c r="HU23" s="380"/>
      <c r="HV23" s="380"/>
      <c r="HW23" s="380"/>
      <c r="HX23" s="380"/>
      <c r="HY23" s="380"/>
      <c r="HZ23" s="380"/>
      <c r="IA23" s="380"/>
      <c r="IB23" s="380"/>
      <c r="IC23" s="380"/>
      <c r="ID23" s="380"/>
      <c r="IE23" s="380"/>
      <c r="IF23" s="380"/>
      <c r="IG23" s="380"/>
      <c r="IH23" s="380"/>
      <c r="II23" s="380"/>
      <c r="IJ23" s="380"/>
      <c r="IK23" s="380"/>
      <c r="IL23" s="380"/>
      <c r="IM23" s="380"/>
      <c r="IN23" s="380"/>
      <c r="IO23" s="380"/>
      <c r="IP23" s="380"/>
      <c r="IQ23" s="380"/>
      <c r="IR23" s="380"/>
      <c r="IS23" s="380"/>
      <c r="IT23" s="380"/>
      <c r="IU23" s="380"/>
      <c r="IV23" s="380"/>
      <c r="IW23" s="380"/>
    </row>
    <row r="24" spans="1:258" x14ac:dyDescent="0.15">
      <c r="A24" s="398"/>
      <c r="B24" s="408" t="s">
        <v>505</v>
      </c>
      <c r="C24" s="405"/>
      <c r="D24" s="405" t="s">
        <v>183</v>
      </c>
      <c r="E24" s="406" t="s">
        <v>612</v>
      </c>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0"/>
      <c r="CO24" s="380"/>
      <c r="CP24" s="380"/>
      <c r="CQ24" s="380"/>
      <c r="CR24" s="380"/>
      <c r="CS24" s="380"/>
      <c r="CT24" s="380"/>
      <c r="CU24" s="380"/>
      <c r="CV24" s="380"/>
      <c r="CW24" s="380"/>
      <c r="CX24" s="380"/>
      <c r="CY24" s="380"/>
      <c r="CZ24" s="380"/>
      <c r="DA24" s="380"/>
      <c r="DB24" s="380"/>
      <c r="DC24" s="380"/>
      <c r="DD24" s="380"/>
      <c r="DE24" s="380"/>
      <c r="DF24" s="380"/>
      <c r="DG24" s="380"/>
      <c r="DH24" s="380"/>
      <c r="DI24" s="380"/>
      <c r="DJ24" s="380"/>
      <c r="DK24" s="380"/>
      <c r="DL24" s="380"/>
      <c r="DM24" s="380"/>
      <c r="DN24" s="380"/>
      <c r="DO24" s="380"/>
      <c r="DP24" s="380"/>
      <c r="DQ24" s="380"/>
      <c r="DR24" s="380"/>
      <c r="DS24" s="380"/>
      <c r="DT24" s="380"/>
      <c r="DU24" s="380"/>
      <c r="DV24" s="380"/>
      <c r="DW24" s="380"/>
      <c r="DX24" s="380"/>
      <c r="DY24" s="380"/>
      <c r="DZ24" s="380"/>
      <c r="EA24" s="380"/>
      <c r="EB24" s="380"/>
      <c r="EC24" s="380"/>
      <c r="ED24" s="380"/>
      <c r="EE24" s="380"/>
      <c r="EF24" s="380"/>
      <c r="EG24" s="380"/>
      <c r="EH24" s="380"/>
      <c r="EI24" s="380"/>
      <c r="EJ24" s="380"/>
      <c r="EK24" s="380"/>
      <c r="EL24" s="380"/>
      <c r="EM24" s="380"/>
      <c r="EN24" s="380"/>
      <c r="EO24" s="380"/>
      <c r="EP24" s="380"/>
      <c r="EQ24" s="380"/>
      <c r="ER24" s="380"/>
      <c r="ES24" s="380"/>
      <c r="ET24" s="380"/>
      <c r="EU24" s="380"/>
      <c r="EV24" s="380"/>
      <c r="EW24" s="380"/>
      <c r="EX24" s="380"/>
      <c r="EY24" s="380"/>
      <c r="EZ24" s="380"/>
      <c r="FA24" s="380"/>
      <c r="FB24" s="380"/>
      <c r="FC24" s="380"/>
      <c r="FD24" s="380"/>
      <c r="FE24" s="380"/>
      <c r="FF24" s="380"/>
      <c r="FG24" s="380"/>
      <c r="FH24" s="380"/>
      <c r="FI24" s="380"/>
      <c r="FJ24" s="380"/>
      <c r="FK24" s="380"/>
      <c r="FL24" s="380"/>
      <c r="FM24" s="380"/>
      <c r="FN24" s="380"/>
      <c r="FO24" s="380"/>
      <c r="FP24" s="380"/>
      <c r="FQ24" s="380"/>
      <c r="FR24" s="380"/>
      <c r="FS24" s="380"/>
      <c r="FT24" s="380"/>
      <c r="FU24" s="380"/>
      <c r="FV24" s="380"/>
      <c r="FW24" s="380"/>
      <c r="FX24" s="380"/>
      <c r="FY24" s="380"/>
      <c r="FZ24" s="380"/>
      <c r="GA24" s="380"/>
      <c r="GB24" s="380"/>
      <c r="GC24" s="380"/>
      <c r="GD24" s="380"/>
      <c r="GE24" s="380"/>
      <c r="GF24" s="380"/>
      <c r="GG24" s="380"/>
      <c r="GH24" s="380"/>
      <c r="GI24" s="380"/>
      <c r="GJ24" s="380"/>
      <c r="GK24" s="380"/>
      <c r="GL24" s="380"/>
      <c r="GM24" s="380"/>
      <c r="GN24" s="380"/>
      <c r="GO24" s="380"/>
      <c r="GP24" s="380"/>
      <c r="GQ24" s="380"/>
      <c r="GR24" s="380"/>
      <c r="GS24" s="380"/>
      <c r="GT24" s="380"/>
      <c r="GU24" s="380"/>
      <c r="GV24" s="380"/>
      <c r="GW24" s="380"/>
      <c r="GX24" s="380"/>
      <c r="GY24" s="380"/>
      <c r="GZ24" s="380"/>
      <c r="HA24" s="380"/>
      <c r="HB24" s="380"/>
      <c r="HC24" s="380"/>
      <c r="HD24" s="380"/>
      <c r="HE24" s="380"/>
      <c r="HF24" s="380"/>
      <c r="HG24" s="380"/>
      <c r="HH24" s="380"/>
      <c r="HI24" s="380"/>
      <c r="HJ24" s="380"/>
      <c r="HK24" s="380"/>
      <c r="HL24" s="380"/>
      <c r="HM24" s="380"/>
      <c r="HN24" s="380"/>
      <c r="HO24" s="380"/>
      <c r="HP24" s="380"/>
      <c r="HQ24" s="380"/>
      <c r="HR24" s="380"/>
      <c r="HS24" s="380"/>
      <c r="HT24" s="380"/>
      <c r="HU24" s="380"/>
      <c r="HV24" s="380"/>
      <c r="HW24" s="380"/>
      <c r="HX24" s="380"/>
      <c r="HY24" s="380"/>
      <c r="HZ24" s="380"/>
      <c r="IA24" s="380"/>
      <c r="IB24" s="380"/>
      <c r="IC24" s="380"/>
      <c r="ID24" s="380"/>
      <c r="IE24" s="380"/>
      <c r="IF24" s="380"/>
      <c r="IG24" s="380"/>
      <c r="IH24" s="380"/>
      <c r="II24" s="380"/>
      <c r="IJ24" s="380"/>
      <c r="IK24" s="380"/>
      <c r="IL24" s="380"/>
      <c r="IM24" s="380"/>
      <c r="IN24" s="380"/>
      <c r="IO24" s="380"/>
      <c r="IP24" s="380"/>
      <c r="IQ24" s="380"/>
      <c r="IR24" s="380"/>
      <c r="IS24" s="380"/>
      <c r="IT24" s="380"/>
      <c r="IU24" s="380"/>
      <c r="IV24" s="380"/>
      <c r="IW24" s="380"/>
    </row>
    <row r="25" spans="1:258" x14ac:dyDescent="0.15">
      <c r="A25" s="409"/>
      <c r="B25" s="410"/>
      <c r="C25" s="411" t="s">
        <v>306</v>
      </c>
      <c r="D25" s="408" t="s">
        <v>183</v>
      </c>
      <c r="E25" s="412" t="s">
        <v>613</v>
      </c>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80"/>
      <c r="CO25" s="380"/>
      <c r="CP25" s="380"/>
      <c r="CQ25" s="380"/>
      <c r="CR25" s="380"/>
      <c r="CS25" s="380"/>
      <c r="CT25" s="380"/>
      <c r="CU25" s="380"/>
      <c r="CV25" s="380"/>
      <c r="CW25" s="380"/>
      <c r="CX25" s="380"/>
      <c r="CY25" s="380"/>
      <c r="CZ25" s="380"/>
      <c r="DA25" s="380"/>
      <c r="DB25" s="380"/>
      <c r="DC25" s="380"/>
      <c r="DD25" s="380"/>
      <c r="DE25" s="380"/>
      <c r="DF25" s="380"/>
      <c r="DG25" s="380"/>
      <c r="DH25" s="380"/>
      <c r="DI25" s="380"/>
      <c r="DJ25" s="380"/>
      <c r="DK25" s="380"/>
      <c r="DL25" s="380"/>
      <c r="DM25" s="380"/>
      <c r="DN25" s="380"/>
      <c r="DO25" s="380"/>
      <c r="DP25" s="380"/>
      <c r="DQ25" s="380"/>
      <c r="DR25" s="380"/>
      <c r="DS25" s="380"/>
      <c r="DT25" s="380"/>
      <c r="DU25" s="380"/>
      <c r="DV25" s="380"/>
      <c r="DW25" s="380"/>
      <c r="DX25" s="380"/>
      <c r="DY25" s="380"/>
      <c r="DZ25" s="380"/>
      <c r="EA25" s="380"/>
      <c r="EB25" s="380"/>
      <c r="EC25" s="380"/>
      <c r="ED25" s="380"/>
      <c r="EE25" s="380"/>
      <c r="EF25" s="380"/>
      <c r="EG25" s="380"/>
      <c r="EH25" s="380"/>
      <c r="EI25" s="380"/>
      <c r="EJ25" s="380"/>
      <c r="EK25" s="380"/>
      <c r="EL25" s="380"/>
      <c r="EM25" s="380"/>
      <c r="EN25" s="380"/>
      <c r="EO25" s="380"/>
      <c r="EP25" s="380"/>
      <c r="EQ25" s="380"/>
      <c r="ER25" s="380"/>
      <c r="ES25" s="380"/>
      <c r="ET25" s="380"/>
      <c r="EU25" s="380"/>
      <c r="EV25" s="380"/>
      <c r="EW25" s="380"/>
      <c r="EX25" s="380"/>
      <c r="EY25" s="380"/>
      <c r="EZ25" s="380"/>
      <c r="FA25" s="380"/>
      <c r="FB25" s="380"/>
      <c r="FC25" s="380"/>
      <c r="FD25" s="380"/>
      <c r="FE25" s="380"/>
      <c r="FF25" s="380"/>
      <c r="FG25" s="380"/>
      <c r="FH25" s="380"/>
      <c r="FI25" s="380"/>
      <c r="FJ25" s="380"/>
      <c r="FK25" s="380"/>
      <c r="FL25" s="380"/>
      <c r="FM25" s="380"/>
      <c r="FN25" s="380"/>
      <c r="FO25" s="380"/>
      <c r="FP25" s="380"/>
      <c r="FQ25" s="380"/>
      <c r="FR25" s="380"/>
      <c r="FS25" s="380"/>
      <c r="FT25" s="380"/>
      <c r="FU25" s="380"/>
      <c r="FV25" s="380"/>
      <c r="FW25" s="380"/>
      <c r="FX25" s="380"/>
      <c r="FY25" s="380"/>
      <c r="FZ25" s="380"/>
      <c r="GA25" s="380"/>
      <c r="GB25" s="380"/>
      <c r="GC25" s="380"/>
      <c r="GD25" s="380"/>
      <c r="GE25" s="380"/>
      <c r="GF25" s="380"/>
      <c r="GG25" s="380"/>
      <c r="GH25" s="380"/>
      <c r="GI25" s="380"/>
      <c r="GJ25" s="380"/>
      <c r="GK25" s="380"/>
      <c r="GL25" s="380"/>
      <c r="GM25" s="380"/>
      <c r="GN25" s="380"/>
      <c r="GO25" s="380"/>
      <c r="GP25" s="380"/>
      <c r="GQ25" s="380"/>
      <c r="GR25" s="380"/>
      <c r="GS25" s="380"/>
      <c r="GT25" s="380"/>
      <c r="GU25" s="380"/>
      <c r="GV25" s="380"/>
      <c r="GW25" s="380"/>
      <c r="GX25" s="380"/>
      <c r="GY25" s="380"/>
      <c r="GZ25" s="380"/>
      <c r="HA25" s="380"/>
      <c r="HB25" s="380"/>
      <c r="HC25" s="380"/>
      <c r="HD25" s="380"/>
      <c r="HE25" s="380"/>
      <c r="HF25" s="380"/>
      <c r="HG25" s="380"/>
      <c r="HH25" s="380"/>
      <c r="HI25" s="380"/>
      <c r="HJ25" s="380"/>
      <c r="HK25" s="380"/>
      <c r="HL25" s="380"/>
      <c r="HM25" s="380"/>
      <c r="HN25" s="380"/>
      <c r="HO25" s="380"/>
      <c r="HP25" s="380"/>
      <c r="HQ25" s="380"/>
      <c r="HR25" s="380"/>
      <c r="HS25" s="380"/>
      <c r="HT25" s="380"/>
      <c r="HU25" s="380"/>
      <c r="HV25" s="380"/>
      <c r="HW25" s="380"/>
      <c r="HX25" s="380"/>
      <c r="HY25" s="380"/>
      <c r="HZ25" s="380"/>
      <c r="IA25" s="380"/>
      <c r="IB25" s="380"/>
      <c r="IC25" s="380"/>
      <c r="ID25" s="380"/>
      <c r="IE25" s="380"/>
      <c r="IF25" s="380"/>
      <c r="IG25" s="380"/>
      <c r="IH25" s="380"/>
      <c r="II25" s="380"/>
      <c r="IJ25" s="380"/>
      <c r="IK25" s="380"/>
      <c r="IL25" s="380"/>
      <c r="IM25" s="380"/>
      <c r="IN25" s="380"/>
      <c r="IO25" s="380"/>
      <c r="IP25" s="380"/>
      <c r="IQ25" s="380"/>
      <c r="IR25" s="380"/>
      <c r="IS25" s="380"/>
      <c r="IT25" s="380"/>
      <c r="IU25" s="380"/>
      <c r="IV25" s="380"/>
      <c r="IW25" s="380"/>
    </row>
    <row r="26" spans="1:258" s="297" customFormat="1" x14ac:dyDescent="0.15">
      <c r="A26" s="409"/>
      <c r="B26" s="410"/>
      <c r="C26" s="413" t="s">
        <v>749</v>
      </c>
      <c r="D26" s="414" t="s">
        <v>184</v>
      </c>
      <c r="E26" s="415" t="s">
        <v>750</v>
      </c>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c r="BO26" s="380"/>
      <c r="BP26" s="380"/>
      <c r="BQ26" s="380"/>
      <c r="BR26" s="380"/>
      <c r="BS26" s="380"/>
      <c r="BT26" s="380"/>
      <c r="BU26" s="380"/>
      <c r="BV26" s="380"/>
      <c r="BW26" s="380"/>
      <c r="BX26" s="380"/>
      <c r="BY26" s="380"/>
      <c r="BZ26" s="380"/>
      <c r="CA26" s="380"/>
      <c r="CB26" s="380"/>
      <c r="CC26" s="380"/>
      <c r="CD26" s="380"/>
      <c r="CE26" s="380"/>
      <c r="CF26" s="380"/>
      <c r="CG26" s="380"/>
      <c r="CH26" s="380"/>
      <c r="CI26" s="380"/>
      <c r="CJ26" s="380"/>
      <c r="CK26" s="380"/>
      <c r="CL26" s="380"/>
      <c r="CM26" s="380"/>
      <c r="CN26" s="380"/>
      <c r="CO26" s="380"/>
      <c r="CP26" s="380"/>
      <c r="CQ26" s="380"/>
      <c r="CR26" s="380"/>
      <c r="CS26" s="380"/>
      <c r="CT26" s="380"/>
      <c r="CU26" s="380"/>
      <c r="CV26" s="380"/>
      <c r="CW26" s="380"/>
      <c r="CX26" s="380"/>
      <c r="CY26" s="380"/>
      <c r="CZ26" s="380"/>
      <c r="DA26" s="380"/>
      <c r="DB26" s="380"/>
      <c r="DC26" s="380"/>
      <c r="DD26" s="380"/>
      <c r="DE26" s="380"/>
      <c r="DF26" s="380"/>
      <c r="DG26" s="380"/>
      <c r="DH26" s="380"/>
      <c r="DI26" s="380"/>
      <c r="DJ26" s="380"/>
      <c r="DK26" s="380"/>
      <c r="DL26" s="380"/>
      <c r="DM26" s="380"/>
      <c r="DN26" s="380"/>
      <c r="DO26" s="380"/>
      <c r="DP26" s="380"/>
      <c r="DQ26" s="380"/>
      <c r="DR26" s="380"/>
      <c r="DS26" s="380"/>
      <c r="DT26" s="380"/>
      <c r="DU26" s="380"/>
      <c r="DV26" s="380"/>
      <c r="DW26" s="380"/>
      <c r="DX26" s="380"/>
      <c r="DY26" s="380"/>
      <c r="DZ26" s="380"/>
      <c r="EA26" s="380"/>
      <c r="EB26" s="380"/>
      <c r="EC26" s="380"/>
      <c r="ED26" s="380"/>
      <c r="EE26" s="380"/>
      <c r="EF26" s="380"/>
      <c r="EG26" s="380"/>
      <c r="EH26" s="380"/>
      <c r="EI26" s="380"/>
      <c r="EJ26" s="380"/>
      <c r="EK26" s="380"/>
      <c r="EL26" s="380"/>
      <c r="EM26" s="380"/>
      <c r="EN26" s="380"/>
      <c r="EO26" s="380"/>
      <c r="EP26" s="380"/>
      <c r="EQ26" s="380"/>
      <c r="ER26" s="380"/>
      <c r="ES26" s="380"/>
      <c r="ET26" s="380"/>
      <c r="EU26" s="380"/>
      <c r="EV26" s="380"/>
      <c r="EW26" s="380"/>
      <c r="EX26" s="380"/>
      <c r="EY26" s="380"/>
      <c r="EZ26" s="380"/>
      <c r="FA26" s="380"/>
      <c r="FB26" s="380"/>
      <c r="FC26" s="380"/>
      <c r="FD26" s="380"/>
      <c r="FE26" s="380"/>
      <c r="FF26" s="380"/>
      <c r="FG26" s="380"/>
      <c r="FH26" s="380"/>
      <c r="FI26" s="380"/>
      <c r="FJ26" s="380"/>
      <c r="FK26" s="380"/>
      <c r="FL26" s="380"/>
      <c r="FM26" s="380"/>
      <c r="FN26" s="380"/>
      <c r="FO26" s="380"/>
      <c r="FP26" s="380"/>
      <c r="FQ26" s="380"/>
      <c r="FR26" s="380"/>
      <c r="FS26" s="380"/>
      <c r="FT26" s="380"/>
      <c r="FU26" s="380"/>
      <c r="FV26" s="380"/>
      <c r="FW26" s="380"/>
      <c r="FX26" s="380"/>
      <c r="FY26" s="380"/>
      <c r="FZ26" s="380"/>
      <c r="GA26" s="380"/>
      <c r="GB26" s="380"/>
      <c r="GC26" s="380"/>
      <c r="GD26" s="380"/>
      <c r="GE26" s="380"/>
      <c r="GF26" s="380"/>
      <c r="GG26" s="380"/>
      <c r="GH26" s="380"/>
      <c r="GI26" s="380"/>
      <c r="GJ26" s="380"/>
      <c r="GK26" s="380"/>
      <c r="GL26" s="380"/>
      <c r="GM26" s="380"/>
      <c r="GN26" s="380"/>
      <c r="GO26" s="380"/>
      <c r="GP26" s="380"/>
      <c r="GQ26" s="380"/>
      <c r="GR26" s="380"/>
      <c r="GS26" s="380"/>
      <c r="GT26" s="380"/>
      <c r="GU26" s="380"/>
      <c r="GV26" s="380"/>
      <c r="GW26" s="380"/>
      <c r="GX26" s="380"/>
      <c r="GY26" s="380"/>
      <c r="GZ26" s="380"/>
      <c r="HA26" s="380"/>
      <c r="HB26" s="380"/>
      <c r="HC26" s="380"/>
      <c r="HD26" s="380"/>
      <c r="HE26" s="380"/>
      <c r="HF26" s="380"/>
      <c r="HG26" s="380"/>
      <c r="HH26" s="380"/>
      <c r="HI26" s="380"/>
      <c r="HJ26" s="380"/>
      <c r="HK26" s="380"/>
      <c r="HL26" s="380"/>
      <c r="HM26" s="380"/>
      <c r="HN26" s="380"/>
      <c r="HO26" s="380"/>
      <c r="HP26" s="380"/>
      <c r="HQ26" s="380"/>
      <c r="HR26" s="380"/>
      <c r="HS26" s="380"/>
      <c r="HT26" s="380"/>
      <c r="HU26" s="380"/>
      <c r="HV26" s="380"/>
      <c r="HW26" s="380"/>
      <c r="HX26" s="380"/>
      <c r="HY26" s="380"/>
      <c r="HZ26" s="380"/>
      <c r="IA26" s="380"/>
      <c r="IB26" s="380"/>
      <c r="IC26" s="380"/>
      <c r="ID26" s="380"/>
      <c r="IE26" s="380"/>
      <c r="IF26" s="380"/>
      <c r="IG26" s="380"/>
      <c r="IH26" s="380"/>
      <c r="II26" s="380"/>
      <c r="IJ26" s="380"/>
      <c r="IK26" s="380"/>
      <c r="IL26" s="380"/>
      <c r="IM26" s="380"/>
      <c r="IN26" s="380"/>
      <c r="IO26" s="380"/>
      <c r="IP26" s="380"/>
      <c r="IQ26" s="380"/>
      <c r="IR26" s="380"/>
      <c r="IS26" s="380"/>
      <c r="IT26" s="380"/>
      <c r="IU26" s="380"/>
      <c r="IV26" s="380"/>
      <c r="IW26" s="380"/>
    </row>
    <row r="27" spans="1:258" ht="19.5" customHeight="1" x14ac:dyDescent="0.15">
      <c r="A27" s="409"/>
      <c r="B27" s="410"/>
      <c r="C27" s="416" t="s">
        <v>307</v>
      </c>
      <c r="D27" s="405" t="s">
        <v>183</v>
      </c>
      <c r="E27" s="407" t="s">
        <v>602</v>
      </c>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0"/>
      <c r="CG27" s="380"/>
      <c r="CH27" s="380"/>
      <c r="CI27" s="380"/>
      <c r="CJ27" s="380"/>
      <c r="CK27" s="380"/>
      <c r="CL27" s="380"/>
      <c r="CM27" s="380"/>
      <c r="CN27" s="380"/>
      <c r="CO27" s="380"/>
      <c r="CP27" s="380"/>
      <c r="CQ27" s="380"/>
      <c r="CR27" s="380"/>
      <c r="CS27" s="380"/>
      <c r="CT27" s="380"/>
      <c r="CU27" s="380"/>
      <c r="CV27" s="380"/>
      <c r="CW27" s="380"/>
      <c r="CX27" s="380"/>
      <c r="CY27" s="380"/>
      <c r="CZ27" s="380"/>
      <c r="DA27" s="380"/>
      <c r="DB27" s="380"/>
      <c r="DC27" s="380"/>
      <c r="DD27" s="380"/>
      <c r="DE27" s="380"/>
      <c r="DF27" s="380"/>
      <c r="DG27" s="380"/>
      <c r="DH27" s="380"/>
      <c r="DI27" s="380"/>
      <c r="DJ27" s="380"/>
      <c r="DK27" s="380"/>
      <c r="DL27" s="380"/>
      <c r="DM27" s="380"/>
      <c r="DN27" s="380"/>
      <c r="DO27" s="380"/>
      <c r="DP27" s="380"/>
      <c r="DQ27" s="380"/>
      <c r="DR27" s="380"/>
      <c r="DS27" s="380"/>
      <c r="DT27" s="380"/>
      <c r="DU27" s="380"/>
      <c r="DV27" s="380"/>
      <c r="DW27" s="380"/>
      <c r="DX27" s="380"/>
      <c r="DY27" s="380"/>
      <c r="DZ27" s="380"/>
      <c r="EA27" s="380"/>
      <c r="EB27" s="380"/>
      <c r="EC27" s="380"/>
      <c r="ED27" s="380"/>
      <c r="EE27" s="380"/>
      <c r="EF27" s="380"/>
      <c r="EG27" s="380"/>
      <c r="EH27" s="380"/>
      <c r="EI27" s="380"/>
      <c r="EJ27" s="380"/>
      <c r="EK27" s="380"/>
      <c r="EL27" s="380"/>
      <c r="EM27" s="380"/>
      <c r="EN27" s="380"/>
      <c r="EO27" s="380"/>
      <c r="EP27" s="380"/>
      <c r="EQ27" s="380"/>
      <c r="ER27" s="380"/>
      <c r="ES27" s="380"/>
      <c r="ET27" s="380"/>
      <c r="EU27" s="380"/>
      <c r="EV27" s="380"/>
      <c r="EW27" s="380"/>
      <c r="EX27" s="380"/>
      <c r="EY27" s="380"/>
      <c r="EZ27" s="380"/>
      <c r="FA27" s="380"/>
      <c r="FB27" s="380"/>
      <c r="FC27" s="380"/>
      <c r="FD27" s="380"/>
      <c r="FE27" s="380"/>
      <c r="FF27" s="380"/>
      <c r="FG27" s="380"/>
      <c r="FH27" s="380"/>
      <c r="FI27" s="380"/>
      <c r="FJ27" s="380"/>
      <c r="FK27" s="380"/>
      <c r="FL27" s="380"/>
      <c r="FM27" s="380"/>
      <c r="FN27" s="380"/>
      <c r="FO27" s="380"/>
      <c r="FP27" s="380"/>
      <c r="FQ27" s="380"/>
      <c r="FR27" s="380"/>
      <c r="FS27" s="380"/>
      <c r="FT27" s="380"/>
      <c r="FU27" s="380"/>
      <c r="FV27" s="380"/>
      <c r="FW27" s="380"/>
      <c r="FX27" s="380"/>
      <c r="FY27" s="380"/>
      <c r="FZ27" s="380"/>
      <c r="GA27" s="380"/>
      <c r="GB27" s="380"/>
      <c r="GC27" s="380"/>
      <c r="GD27" s="380"/>
      <c r="GE27" s="380"/>
      <c r="GF27" s="380"/>
      <c r="GG27" s="380"/>
      <c r="GH27" s="380"/>
      <c r="GI27" s="380"/>
      <c r="GJ27" s="380"/>
      <c r="GK27" s="380"/>
      <c r="GL27" s="380"/>
      <c r="GM27" s="380"/>
      <c r="GN27" s="380"/>
      <c r="GO27" s="380"/>
      <c r="GP27" s="380"/>
      <c r="GQ27" s="380"/>
      <c r="GR27" s="380"/>
      <c r="GS27" s="380"/>
      <c r="GT27" s="380"/>
      <c r="GU27" s="380"/>
      <c r="GV27" s="380"/>
      <c r="GW27" s="380"/>
      <c r="GX27" s="380"/>
      <c r="GY27" s="380"/>
      <c r="GZ27" s="380"/>
      <c r="HA27" s="380"/>
      <c r="HB27" s="380"/>
      <c r="HC27" s="380"/>
      <c r="HD27" s="380"/>
      <c r="HE27" s="380"/>
      <c r="HF27" s="380"/>
      <c r="HG27" s="380"/>
      <c r="HH27" s="380"/>
      <c r="HI27" s="380"/>
      <c r="HJ27" s="380"/>
      <c r="HK27" s="380"/>
      <c r="HL27" s="380"/>
      <c r="HM27" s="380"/>
      <c r="HN27" s="380"/>
      <c r="HO27" s="380"/>
      <c r="HP27" s="380"/>
      <c r="HQ27" s="380"/>
      <c r="HR27" s="380"/>
      <c r="HS27" s="380"/>
      <c r="HT27" s="380"/>
      <c r="HU27" s="380"/>
      <c r="HV27" s="380"/>
      <c r="HW27" s="380"/>
      <c r="HX27" s="380"/>
      <c r="HY27" s="380"/>
      <c r="HZ27" s="380"/>
      <c r="IA27" s="380"/>
      <c r="IB27" s="380"/>
      <c r="IC27" s="380"/>
      <c r="ID27" s="380"/>
      <c r="IE27" s="380"/>
      <c r="IF27" s="380"/>
      <c r="IG27" s="380"/>
      <c r="IH27" s="380"/>
      <c r="II27" s="380"/>
      <c r="IJ27" s="380"/>
      <c r="IK27" s="380"/>
      <c r="IL27" s="380"/>
      <c r="IM27" s="380"/>
      <c r="IN27" s="380"/>
      <c r="IO27" s="380"/>
      <c r="IP27" s="380"/>
      <c r="IQ27" s="380"/>
      <c r="IR27" s="380"/>
      <c r="IS27" s="380"/>
      <c r="IT27" s="380"/>
      <c r="IU27" s="380"/>
      <c r="IV27" s="380"/>
      <c r="IW27" s="380"/>
    </row>
    <row r="28" spans="1:258" ht="19.5" customHeight="1" x14ac:dyDescent="0.15">
      <c r="A28" s="409"/>
      <c r="B28" s="417"/>
      <c r="C28" s="416" t="s">
        <v>308</v>
      </c>
      <c r="D28" s="660" t="s">
        <v>606</v>
      </c>
      <c r="E28" s="407" t="s">
        <v>605</v>
      </c>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0"/>
      <c r="BH28" s="380"/>
      <c r="BI28" s="380"/>
      <c r="BJ28" s="380"/>
      <c r="BK28" s="380"/>
      <c r="BL28" s="380"/>
      <c r="BM28" s="380"/>
      <c r="BN28" s="380"/>
      <c r="BO28" s="380"/>
      <c r="BP28" s="380"/>
      <c r="BQ28" s="380"/>
      <c r="BR28" s="380"/>
      <c r="BS28" s="380"/>
      <c r="BT28" s="380"/>
      <c r="BU28" s="380"/>
      <c r="BV28" s="380"/>
      <c r="BW28" s="380"/>
      <c r="BX28" s="380"/>
      <c r="BY28" s="380"/>
      <c r="BZ28" s="380"/>
      <c r="CA28" s="380"/>
      <c r="CB28" s="380"/>
      <c r="CC28" s="380"/>
      <c r="CD28" s="380"/>
      <c r="CE28" s="380"/>
      <c r="CF28" s="380"/>
      <c r="CG28" s="380"/>
      <c r="CH28" s="380"/>
      <c r="CI28" s="380"/>
      <c r="CJ28" s="380"/>
      <c r="CK28" s="380"/>
      <c r="CL28" s="380"/>
      <c r="CM28" s="380"/>
      <c r="CN28" s="380"/>
      <c r="CO28" s="380"/>
      <c r="CP28" s="380"/>
      <c r="CQ28" s="380"/>
      <c r="CR28" s="380"/>
      <c r="CS28" s="380"/>
      <c r="CT28" s="380"/>
      <c r="CU28" s="380"/>
      <c r="CV28" s="380"/>
      <c r="CW28" s="380"/>
      <c r="CX28" s="380"/>
      <c r="CY28" s="380"/>
      <c r="CZ28" s="380"/>
      <c r="DA28" s="380"/>
      <c r="DB28" s="380"/>
      <c r="DC28" s="380"/>
      <c r="DD28" s="380"/>
      <c r="DE28" s="380"/>
      <c r="DF28" s="380"/>
      <c r="DG28" s="380"/>
      <c r="DH28" s="380"/>
      <c r="DI28" s="380"/>
      <c r="DJ28" s="380"/>
      <c r="DK28" s="380"/>
      <c r="DL28" s="380"/>
      <c r="DM28" s="380"/>
      <c r="DN28" s="380"/>
      <c r="DO28" s="380"/>
      <c r="DP28" s="380"/>
      <c r="DQ28" s="380"/>
      <c r="DR28" s="380"/>
      <c r="DS28" s="380"/>
      <c r="DT28" s="380"/>
      <c r="DU28" s="380"/>
      <c r="DV28" s="380"/>
      <c r="DW28" s="380"/>
      <c r="DX28" s="380"/>
      <c r="DY28" s="380"/>
      <c r="DZ28" s="380"/>
      <c r="EA28" s="380"/>
      <c r="EB28" s="380"/>
      <c r="EC28" s="380"/>
      <c r="ED28" s="380"/>
      <c r="EE28" s="380"/>
      <c r="EF28" s="380"/>
      <c r="EG28" s="380"/>
      <c r="EH28" s="380"/>
      <c r="EI28" s="380"/>
      <c r="EJ28" s="380"/>
      <c r="EK28" s="380"/>
      <c r="EL28" s="380"/>
      <c r="EM28" s="380"/>
      <c r="EN28" s="380"/>
      <c r="EO28" s="380"/>
      <c r="EP28" s="380"/>
      <c r="EQ28" s="380"/>
      <c r="ER28" s="380"/>
      <c r="ES28" s="380"/>
      <c r="ET28" s="380"/>
      <c r="EU28" s="380"/>
      <c r="EV28" s="380"/>
      <c r="EW28" s="380"/>
      <c r="EX28" s="380"/>
      <c r="EY28" s="380"/>
      <c r="EZ28" s="380"/>
      <c r="FA28" s="380"/>
      <c r="FB28" s="380"/>
      <c r="FC28" s="380"/>
      <c r="FD28" s="380"/>
      <c r="FE28" s="380"/>
      <c r="FF28" s="380"/>
      <c r="FG28" s="380"/>
      <c r="FH28" s="380"/>
      <c r="FI28" s="380"/>
      <c r="FJ28" s="380"/>
      <c r="FK28" s="380"/>
      <c r="FL28" s="380"/>
      <c r="FM28" s="380"/>
      <c r="FN28" s="380"/>
      <c r="FO28" s="380"/>
      <c r="FP28" s="380"/>
      <c r="FQ28" s="380"/>
      <c r="FR28" s="380"/>
      <c r="FS28" s="380"/>
      <c r="FT28" s="380"/>
      <c r="FU28" s="380"/>
      <c r="FV28" s="380"/>
      <c r="FW28" s="380"/>
      <c r="FX28" s="380"/>
      <c r="FY28" s="380"/>
      <c r="FZ28" s="380"/>
      <c r="GA28" s="380"/>
      <c r="GB28" s="380"/>
      <c r="GC28" s="380"/>
      <c r="GD28" s="380"/>
      <c r="GE28" s="380"/>
      <c r="GF28" s="380"/>
      <c r="GG28" s="380"/>
      <c r="GH28" s="380"/>
      <c r="GI28" s="380"/>
      <c r="GJ28" s="380"/>
      <c r="GK28" s="380"/>
      <c r="GL28" s="380"/>
      <c r="GM28" s="380"/>
      <c r="GN28" s="380"/>
      <c r="GO28" s="380"/>
      <c r="GP28" s="380"/>
      <c r="GQ28" s="380"/>
      <c r="GR28" s="380"/>
      <c r="GS28" s="380"/>
      <c r="GT28" s="380"/>
      <c r="GU28" s="380"/>
      <c r="GV28" s="380"/>
      <c r="GW28" s="380"/>
      <c r="GX28" s="380"/>
      <c r="GY28" s="380"/>
      <c r="GZ28" s="380"/>
      <c r="HA28" s="380"/>
      <c r="HB28" s="380"/>
      <c r="HC28" s="380"/>
      <c r="HD28" s="380"/>
      <c r="HE28" s="380"/>
      <c r="HF28" s="380"/>
      <c r="HG28" s="380"/>
      <c r="HH28" s="380"/>
      <c r="HI28" s="380"/>
      <c r="HJ28" s="380"/>
      <c r="HK28" s="380"/>
      <c r="HL28" s="380"/>
      <c r="HM28" s="380"/>
      <c r="HN28" s="380"/>
      <c r="HO28" s="380"/>
      <c r="HP28" s="380"/>
      <c r="HQ28" s="380"/>
      <c r="HR28" s="380"/>
      <c r="HS28" s="380"/>
      <c r="HT28" s="380"/>
      <c r="HU28" s="380"/>
      <c r="HV28" s="380"/>
      <c r="HW28" s="380"/>
      <c r="HX28" s="380"/>
      <c r="HY28" s="380"/>
      <c r="HZ28" s="380"/>
      <c r="IA28" s="380"/>
      <c r="IB28" s="380"/>
      <c r="IC28" s="380"/>
      <c r="ID28" s="380"/>
      <c r="IE28" s="380"/>
      <c r="IF28" s="380"/>
      <c r="IG28" s="380"/>
      <c r="IH28" s="380"/>
      <c r="II28" s="380"/>
      <c r="IJ28" s="380"/>
      <c r="IK28" s="380"/>
      <c r="IL28" s="380"/>
      <c r="IM28" s="380"/>
      <c r="IN28" s="380"/>
      <c r="IO28" s="380"/>
      <c r="IP28" s="380"/>
      <c r="IQ28" s="380"/>
      <c r="IR28" s="380"/>
      <c r="IS28" s="380"/>
      <c r="IT28" s="380"/>
      <c r="IU28" s="380"/>
      <c r="IV28" s="380"/>
      <c r="IW28" s="380"/>
    </row>
    <row r="29" spans="1:258" ht="19.5" customHeight="1" x14ac:dyDescent="0.15">
      <c r="A29" s="398"/>
      <c r="B29" s="418" t="s">
        <v>188</v>
      </c>
      <c r="C29" s="418"/>
      <c r="D29" s="661"/>
      <c r="E29" s="419" t="s">
        <v>607</v>
      </c>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0"/>
      <c r="BQ29" s="380"/>
      <c r="BR29" s="380"/>
      <c r="BS29" s="380"/>
      <c r="BT29" s="380"/>
      <c r="BU29" s="380"/>
      <c r="BV29" s="380"/>
      <c r="BW29" s="380"/>
      <c r="BX29" s="380"/>
      <c r="BY29" s="380"/>
      <c r="BZ29" s="380"/>
      <c r="CA29" s="380"/>
      <c r="CB29" s="380"/>
      <c r="CC29" s="380"/>
      <c r="CD29" s="380"/>
      <c r="CE29" s="380"/>
      <c r="CF29" s="380"/>
      <c r="CG29" s="380"/>
      <c r="CH29" s="380"/>
      <c r="CI29" s="380"/>
      <c r="CJ29" s="380"/>
      <c r="CK29" s="380"/>
      <c r="CL29" s="380"/>
      <c r="CM29" s="380"/>
      <c r="CN29" s="380"/>
      <c r="CO29" s="380"/>
      <c r="CP29" s="380"/>
      <c r="CQ29" s="380"/>
      <c r="CR29" s="380"/>
      <c r="CS29" s="380"/>
      <c r="CT29" s="380"/>
      <c r="CU29" s="380"/>
      <c r="CV29" s="380"/>
      <c r="CW29" s="380"/>
      <c r="CX29" s="380"/>
      <c r="CY29" s="380"/>
      <c r="CZ29" s="380"/>
      <c r="DA29" s="380"/>
      <c r="DB29" s="380"/>
      <c r="DC29" s="380"/>
      <c r="DD29" s="380"/>
      <c r="DE29" s="380"/>
      <c r="DF29" s="380"/>
      <c r="DG29" s="380"/>
      <c r="DH29" s="380"/>
      <c r="DI29" s="380"/>
      <c r="DJ29" s="380"/>
      <c r="DK29" s="380"/>
      <c r="DL29" s="380"/>
      <c r="DM29" s="380"/>
      <c r="DN29" s="380"/>
      <c r="DO29" s="380"/>
      <c r="DP29" s="380"/>
      <c r="DQ29" s="380"/>
      <c r="DR29" s="380"/>
      <c r="DS29" s="380"/>
      <c r="DT29" s="380"/>
      <c r="DU29" s="380"/>
      <c r="DV29" s="380"/>
      <c r="DW29" s="380"/>
      <c r="DX29" s="380"/>
      <c r="DY29" s="380"/>
      <c r="DZ29" s="380"/>
      <c r="EA29" s="380"/>
      <c r="EB29" s="380"/>
      <c r="EC29" s="380"/>
      <c r="ED29" s="380"/>
      <c r="EE29" s="380"/>
      <c r="EF29" s="380"/>
      <c r="EG29" s="380"/>
      <c r="EH29" s="380"/>
      <c r="EI29" s="380"/>
      <c r="EJ29" s="380"/>
      <c r="EK29" s="380"/>
      <c r="EL29" s="380"/>
      <c r="EM29" s="380"/>
      <c r="EN29" s="380"/>
      <c r="EO29" s="380"/>
      <c r="EP29" s="380"/>
      <c r="EQ29" s="380"/>
      <c r="ER29" s="380"/>
      <c r="ES29" s="380"/>
      <c r="ET29" s="380"/>
      <c r="EU29" s="380"/>
      <c r="EV29" s="380"/>
      <c r="EW29" s="380"/>
      <c r="EX29" s="380"/>
      <c r="EY29" s="380"/>
      <c r="EZ29" s="380"/>
      <c r="FA29" s="380"/>
      <c r="FB29" s="380"/>
      <c r="FC29" s="380"/>
      <c r="FD29" s="380"/>
      <c r="FE29" s="380"/>
      <c r="FF29" s="380"/>
      <c r="FG29" s="380"/>
      <c r="FH29" s="380"/>
      <c r="FI29" s="380"/>
      <c r="FJ29" s="380"/>
      <c r="FK29" s="380"/>
      <c r="FL29" s="380"/>
      <c r="FM29" s="380"/>
      <c r="FN29" s="380"/>
      <c r="FO29" s="380"/>
      <c r="FP29" s="380"/>
      <c r="FQ29" s="380"/>
      <c r="FR29" s="380"/>
      <c r="FS29" s="380"/>
      <c r="FT29" s="380"/>
      <c r="FU29" s="380"/>
      <c r="FV29" s="380"/>
      <c r="FW29" s="380"/>
      <c r="FX29" s="380"/>
      <c r="FY29" s="380"/>
      <c r="FZ29" s="380"/>
      <c r="GA29" s="380"/>
      <c r="GB29" s="380"/>
      <c r="GC29" s="380"/>
      <c r="GD29" s="380"/>
      <c r="GE29" s="380"/>
      <c r="GF29" s="380"/>
      <c r="GG29" s="380"/>
      <c r="GH29" s="380"/>
      <c r="GI29" s="380"/>
      <c r="GJ29" s="380"/>
      <c r="GK29" s="380"/>
      <c r="GL29" s="380"/>
      <c r="GM29" s="380"/>
      <c r="GN29" s="380"/>
      <c r="GO29" s="380"/>
      <c r="GP29" s="380"/>
      <c r="GQ29" s="380"/>
      <c r="GR29" s="380"/>
      <c r="GS29" s="380"/>
      <c r="GT29" s="380"/>
      <c r="GU29" s="380"/>
      <c r="GV29" s="380"/>
      <c r="GW29" s="380"/>
      <c r="GX29" s="380"/>
      <c r="GY29" s="380"/>
      <c r="GZ29" s="380"/>
      <c r="HA29" s="380"/>
      <c r="HB29" s="380"/>
      <c r="HC29" s="380"/>
      <c r="HD29" s="380"/>
      <c r="HE29" s="380"/>
      <c r="HF29" s="380"/>
      <c r="HG29" s="380"/>
      <c r="HH29" s="380"/>
      <c r="HI29" s="380"/>
      <c r="HJ29" s="380"/>
      <c r="HK29" s="380"/>
      <c r="HL29" s="380"/>
      <c r="HM29" s="380"/>
      <c r="HN29" s="380"/>
      <c r="HO29" s="380"/>
      <c r="HP29" s="380"/>
      <c r="HQ29" s="380"/>
      <c r="HR29" s="380"/>
      <c r="HS29" s="380"/>
      <c r="HT29" s="380"/>
      <c r="HU29" s="380"/>
      <c r="HV29" s="380"/>
      <c r="HW29" s="380"/>
      <c r="HX29" s="380"/>
      <c r="HY29" s="380"/>
      <c r="HZ29" s="380"/>
      <c r="IA29" s="380"/>
      <c r="IB29" s="380"/>
      <c r="IC29" s="380"/>
      <c r="ID29" s="380"/>
      <c r="IE29" s="380"/>
      <c r="IF29" s="380"/>
      <c r="IG29" s="380"/>
      <c r="IH29" s="380"/>
      <c r="II29" s="380"/>
      <c r="IJ29" s="380"/>
      <c r="IK29" s="380"/>
      <c r="IL29" s="380"/>
      <c r="IM29" s="380"/>
      <c r="IN29" s="380"/>
      <c r="IO29" s="380"/>
      <c r="IP29" s="380"/>
      <c r="IQ29" s="380"/>
      <c r="IR29" s="380"/>
      <c r="IS29" s="380"/>
      <c r="IT29" s="380"/>
      <c r="IU29" s="380"/>
      <c r="IV29" s="380"/>
      <c r="IW29" s="380"/>
    </row>
    <row r="30" spans="1:258" ht="19.5" customHeight="1" x14ac:dyDescent="0.15">
      <c r="A30" s="398"/>
      <c r="B30" s="662" t="s">
        <v>400</v>
      </c>
      <c r="C30" s="663"/>
      <c r="D30" s="405" t="s">
        <v>184</v>
      </c>
      <c r="E30" s="407" t="s">
        <v>614</v>
      </c>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0"/>
      <c r="BQ30" s="380"/>
      <c r="BR30" s="380"/>
      <c r="BS30" s="380"/>
      <c r="BT30" s="380"/>
      <c r="BU30" s="380"/>
      <c r="BV30" s="380"/>
      <c r="BW30" s="380"/>
      <c r="BX30" s="380"/>
      <c r="BY30" s="380"/>
      <c r="BZ30" s="380"/>
      <c r="CA30" s="380"/>
      <c r="CB30" s="380"/>
      <c r="CC30" s="380"/>
      <c r="CD30" s="380"/>
      <c r="CE30" s="380"/>
      <c r="CF30" s="380"/>
      <c r="CG30" s="380"/>
      <c r="CH30" s="380"/>
      <c r="CI30" s="380"/>
      <c r="CJ30" s="380"/>
      <c r="CK30" s="380"/>
      <c r="CL30" s="380"/>
      <c r="CM30" s="380"/>
      <c r="CN30" s="380"/>
      <c r="CO30" s="380"/>
      <c r="CP30" s="380"/>
      <c r="CQ30" s="380"/>
      <c r="CR30" s="380"/>
      <c r="CS30" s="380"/>
      <c r="CT30" s="380"/>
      <c r="CU30" s="380"/>
      <c r="CV30" s="380"/>
      <c r="CW30" s="380"/>
      <c r="CX30" s="380"/>
      <c r="CY30" s="380"/>
      <c r="CZ30" s="380"/>
      <c r="DA30" s="380"/>
      <c r="DB30" s="380"/>
      <c r="DC30" s="380"/>
      <c r="DD30" s="380"/>
      <c r="DE30" s="380"/>
      <c r="DF30" s="380"/>
      <c r="DG30" s="380"/>
      <c r="DH30" s="380"/>
      <c r="DI30" s="380"/>
      <c r="DJ30" s="380"/>
      <c r="DK30" s="380"/>
      <c r="DL30" s="380"/>
      <c r="DM30" s="380"/>
      <c r="DN30" s="380"/>
      <c r="DO30" s="380"/>
      <c r="DP30" s="380"/>
      <c r="DQ30" s="380"/>
      <c r="DR30" s="380"/>
      <c r="DS30" s="380"/>
      <c r="DT30" s="380"/>
      <c r="DU30" s="380"/>
      <c r="DV30" s="380"/>
      <c r="DW30" s="380"/>
      <c r="DX30" s="380"/>
      <c r="DY30" s="380"/>
      <c r="DZ30" s="380"/>
      <c r="EA30" s="380"/>
      <c r="EB30" s="380"/>
      <c r="EC30" s="380"/>
      <c r="ED30" s="380"/>
      <c r="EE30" s="380"/>
      <c r="EF30" s="380"/>
      <c r="EG30" s="380"/>
      <c r="EH30" s="380"/>
      <c r="EI30" s="380"/>
      <c r="EJ30" s="380"/>
      <c r="EK30" s="380"/>
      <c r="EL30" s="380"/>
      <c r="EM30" s="380"/>
      <c r="EN30" s="380"/>
      <c r="EO30" s="380"/>
      <c r="EP30" s="380"/>
      <c r="EQ30" s="380"/>
      <c r="ER30" s="380"/>
      <c r="ES30" s="380"/>
      <c r="ET30" s="380"/>
      <c r="EU30" s="380"/>
      <c r="EV30" s="380"/>
      <c r="EW30" s="380"/>
      <c r="EX30" s="380"/>
      <c r="EY30" s="380"/>
      <c r="EZ30" s="380"/>
      <c r="FA30" s="380"/>
      <c r="FB30" s="380"/>
      <c r="FC30" s="380"/>
      <c r="FD30" s="380"/>
      <c r="FE30" s="380"/>
      <c r="FF30" s="380"/>
      <c r="FG30" s="380"/>
      <c r="FH30" s="380"/>
      <c r="FI30" s="380"/>
      <c r="FJ30" s="380"/>
      <c r="FK30" s="380"/>
      <c r="FL30" s="380"/>
      <c r="FM30" s="380"/>
      <c r="FN30" s="380"/>
      <c r="FO30" s="380"/>
      <c r="FP30" s="380"/>
      <c r="FQ30" s="380"/>
      <c r="FR30" s="380"/>
      <c r="FS30" s="380"/>
      <c r="FT30" s="380"/>
      <c r="FU30" s="380"/>
      <c r="FV30" s="380"/>
      <c r="FW30" s="380"/>
      <c r="FX30" s="380"/>
      <c r="FY30" s="380"/>
      <c r="FZ30" s="380"/>
      <c r="GA30" s="380"/>
      <c r="GB30" s="380"/>
      <c r="GC30" s="380"/>
      <c r="GD30" s="380"/>
      <c r="GE30" s="380"/>
      <c r="GF30" s="380"/>
      <c r="GG30" s="380"/>
      <c r="GH30" s="380"/>
      <c r="GI30" s="380"/>
      <c r="GJ30" s="380"/>
      <c r="GK30" s="380"/>
      <c r="GL30" s="380"/>
      <c r="GM30" s="380"/>
      <c r="GN30" s="380"/>
      <c r="GO30" s="380"/>
      <c r="GP30" s="380"/>
      <c r="GQ30" s="380"/>
      <c r="GR30" s="380"/>
      <c r="GS30" s="380"/>
      <c r="GT30" s="380"/>
      <c r="GU30" s="380"/>
      <c r="GV30" s="380"/>
      <c r="GW30" s="380"/>
      <c r="GX30" s="380"/>
      <c r="GY30" s="380"/>
      <c r="GZ30" s="380"/>
      <c r="HA30" s="380"/>
      <c r="HB30" s="380"/>
      <c r="HC30" s="380"/>
      <c r="HD30" s="380"/>
      <c r="HE30" s="380"/>
      <c r="HF30" s="380"/>
      <c r="HG30" s="380"/>
      <c r="HH30" s="380"/>
      <c r="HI30" s="380"/>
      <c r="HJ30" s="380"/>
      <c r="HK30" s="380"/>
      <c r="HL30" s="380"/>
      <c r="HM30" s="380"/>
      <c r="HN30" s="380"/>
      <c r="HO30" s="380"/>
      <c r="HP30" s="380"/>
      <c r="HQ30" s="380"/>
      <c r="HR30" s="380"/>
      <c r="HS30" s="380"/>
      <c r="HT30" s="380"/>
      <c r="HU30" s="380"/>
      <c r="HV30" s="380"/>
      <c r="HW30" s="380"/>
      <c r="HX30" s="380"/>
      <c r="HY30" s="380"/>
      <c r="HZ30" s="380"/>
      <c r="IA30" s="380"/>
      <c r="IB30" s="380"/>
      <c r="IC30" s="380"/>
      <c r="ID30" s="380"/>
      <c r="IE30" s="380"/>
      <c r="IF30" s="380"/>
      <c r="IG30" s="380"/>
      <c r="IH30" s="380"/>
      <c r="II30" s="380"/>
      <c r="IJ30" s="380"/>
      <c r="IK30" s="380"/>
      <c r="IL30" s="380"/>
      <c r="IM30" s="380"/>
      <c r="IN30" s="380"/>
      <c r="IO30" s="380"/>
      <c r="IP30" s="380"/>
      <c r="IQ30" s="380"/>
      <c r="IR30" s="380"/>
      <c r="IS30" s="380"/>
      <c r="IT30" s="380"/>
      <c r="IU30" s="380"/>
      <c r="IV30" s="380"/>
      <c r="IW30" s="380"/>
    </row>
    <row r="31" spans="1:258" ht="19.5" customHeight="1" x14ac:dyDescent="0.15">
      <c r="A31" s="398"/>
      <c r="B31" s="664" t="s">
        <v>309</v>
      </c>
      <c r="C31" s="665"/>
      <c r="D31" s="405" t="s">
        <v>184</v>
      </c>
      <c r="E31" s="407" t="s">
        <v>615</v>
      </c>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0"/>
      <c r="BH31" s="380"/>
      <c r="BI31" s="380"/>
      <c r="BJ31" s="380"/>
      <c r="BK31" s="380"/>
      <c r="BL31" s="380"/>
      <c r="BM31" s="380"/>
      <c r="BN31" s="380"/>
      <c r="BO31" s="380"/>
      <c r="BP31" s="380"/>
      <c r="BQ31" s="380"/>
      <c r="BR31" s="380"/>
      <c r="BS31" s="380"/>
      <c r="BT31" s="380"/>
      <c r="BU31" s="380"/>
      <c r="BV31" s="380"/>
      <c r="BW31" s="380"/>
      <c r="BX31" s="380"/>
      <c r="BY31" s="380"/>
      <c r="BZ31" s="380"/>
      <c r="CA31" s="380"/>
      <c r="CB31" s="380"/>
      <c r="CC31" s="380"/>
      <c r="CD31" s="380"/>
      <c r="CE31" s="380"/>
      <c r="CF31" s="380"/>
      <c r="CG31" s="380"/>
      <c r="CH31" s="380"/>
      <c r="CI31" s="380"/>
      <c r="CJ31" s="380"/>
      <c r="CK31" s="380"/>
      <c r="CL31" s="380"/>
      <c r="CM31" s="380"/>
      <c r="CN31" s="380"/>
      <c r="CO31" s="380"/>
      <c r="CP31" s="380"/>
      <c r="CQ31" s="380"/>
      <c r="CR31" s="380"/>
      <c r="CS31" s="380"/>
      <c r="CT31" s="380"/>
      <c r="CU31" s="380"/>
      <c r="CV31" s="380"/>
      <c r="CW31" s="380"/>
      <c r="CX31" s="380"/>
      <c r="CY31" s="380"/>
      <c r="CZ31" s="380"/>
      <c r="DA31" s="380"/>
      <c r="DB31" s="380"/>
      <c r="DC31" s="380"/>
      <c r="DD31" s="380"/>
      <c r="DE31" s="380"/>
      <c r="DF31" s="380"/>
      <c r="DG31" s="380"/>
      <c r="DH31" s="380"/>
      <c r="DI31" s="380"/>
      <c r="DJ31" s="380"/>
      <c r="DK31" s="380"/>
      <c r="DL31" s="380"/>
      <c r="DM31" s="380"/>
      <c r="DN31" s="380"/>
      <c r="DO31" s="380"/>
      <c r="DP31" s="380"/>
      <c r="DQ31" s="380"/>
      <c r="DR31" s="380"/>
      <c r="DS31" s="380"/>
      <c r="DT31" s="380"/>
      <c r="DU31" s="380"/>
      <c r="DV31" s="380"/>
      <c r="DW31" s="380"/>
      <c r="DX31" s="380"/>
      <c r="DY31" s="380"/>
      <c r="DZ31" s="380"/>
      <c r="EA31" s="380"/>
      <c r="EB31" s="380"/>
      <c r="EC31" s="380"/>
      <c r="ED31" s="380"/>
      <c r="EE31" s="380"/>
      <c r="EF31" s="380"/>
      <c r="EG31" s="380"/>
      <c r="EH31" s="380"/>
      <c r="EI31" s="380"/>
      <c r="EJ31" s="380"/>
      <c r="EK31" s="380"/>
      <c r="EL31" s="380"/>
      <c r="EM31" s="380"/>
      <c r="EN31" s="380"/>
      <c r="EO31" s="380"/>
      <c r="EP31" s="380"/>
      <c r="EQ31" s="380"/>
      <c r="ER31" s="380"/>
      <c r="ES31" s="380"/>
      <c r="ET31" s="380"/>
      <c r="EU31" s="380"/>
      <c r="EV31" s="380"/>
      <c r="EW31" s="380"/>
      <c r="EX31" s="380"/>
      <c r="EY31" s="380"/>
      <c r="EZ31" s="380"/>
      <c r="FA31" s="380"/>
      <c r="FB31" s="380"/>
      <c r="FC31" s="380"/>
      <c r="FD31" s="380"/>
      <c r="FE31" s="380"/>
      <c r="FF31" s="380"/>
      <c r="FG31" s="380"/>
      <c r="FH31" s="380"/>
      <c r="FI31" s="380"/>
      <c r="FJ31" s="380"/>
      <c r="FK31" s="380"/>
      <c r="FL31" s="380"/>
      <c r="FM31" s="380"/>
      <c r="FN31" s="380"/>
      <c r="FO31" s="380"/>
      <c r="FP31" s="380"/>
      <c r="FQ31" s="380"/>
      <c r="FR31" s="380"/>
      <c r="FS31" s="380"/>
      <c r="FT31" s="380"/>
      <c r="FU31" s="380"/>
      <c r="FV31" s="380"/>
      <c r="FW31" s="380"/>
      <c r="FX31" s="380"/>
      <c r="FY31" s="380"/>
      <c r="FZ31" s="380"/>
      <c r="GA31" s="380"/>
      <c r="GB31" s="380"/>
      <c r="GC31" s="380"/>
      <c r="GD31" s="380"/>
      <c r="GE31" s="380"/>
      <c r="GF31" s="380"/>
      <c r="GG31" s="380"/>
      <c r="GH31" s="380"/>
      <c r="GI31" s="380"/>
      <c r="GJ31" s="380"/>
      <c r="GK31" s="380"/>
      <c r="GL31" s="380"/>
      <c r="GM31" s="380"/>
      <c r="GN31" s="380"/>
      <c r="GO31" s="380"/>
      <c r="GP31" s="380"/>
      <c r="GQ31" s="380"/>
      <c r="GR31" s="380"/>
      <c r="GS31" s="380"/>
      <c r="GT31" s="380"/>
      <c r="GU31" s="380"/>
      <c r="GV31" s="380"/>
      <c r="GW31" s="380"/>
      <c r="GX31" s="380"/>
      <c r="GY31" s="380"/>
      <c r="GZ31" s="380"/>
      <c r="HA31" s="380"/>
      <c r="HB31" s="380"/>
      <c r="HC31" s="380"/>
      <c r="HD31" s="380"/>
      <c r="HE31" s="380"/>
      <c r="HF31" s="380"/>
      <c r="HG31" s="380"/>
      <c r="HH31" s="380"/>
      <c r="HI31" s="380"/>
      <c r="HJ31" s="380"/>
      <c r="HK31" s="380"/>
      <c r="HL31" s="380"/>
      <c r="HM31" s="380"/>
      <c r="HN31" s="380"/>
      <c r="HO31" s="380"/>
      <c r="HP31" s="380"/>
      <c r="HQ31" s="380"/>
      <c r="HR31" s="380"/>
      <c r="HS31" s="380"/>
      <c r="HT31" s="380"/>
      <c r="HU31" s="380"/>
      <c r="HV31" s="380"/>
      <c r="HW31" s="380"/>
      <c r="HX31" s="380"/>
      <c r="HY31" s="380"/>
      <c r="HZ31" s="380"/>
      <c r="IA31" s="380"/>
      <c r="IB31" s="380"/>
      <c r="IC31" s="380"/>
      <c r="ID31" s="380"/>
      <c r="IE31" s="380"/>
      <c r="IF31" s="380"/>
      <c r="IG31" s="380"/>
      <c r="IH31" s="380"/>
      <c r="II31" s="380"/>
      <c r="IJ31" s="380"/>
      <c r="IK31" s="380"/>
      <c r="IL31" s="380"/>
      <c r="IM31" s="380"/>
      <c r="IN31" s="380"/>
      <c r="IO31" s="380"/>
      <c r="IP31" s="380"/>
      <c r="IQ31" s="380"/>
      <c r="IR31" s="380"/>
      <c r="IS31" s="380"/>
      <c r="IT31" s="380"/>
      <c r="IU31" s="380"/>
      <c r="IV31" s="380"/>
      <c r="IW31" s="380"/>
    </row>
    <row r="32" spans="1:258" ht="19.5" customHeight="1" x14ac:dyDescent="0.15">
      <c r="A32" s="398"/>
      <c r="B32" s="420" t="s">
        <v>188</v>
      </c>
      <c r="C32" s="420"/>
      <c r="D32" s="420" t="s">
        <v>183</v>
      </c>
      <c r="E32" s="419" t="s">
        <v>616</v>
      </c>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c r="BO32" s="380"/>
      <c r="BP32" s="380"/>
      <c r="BQ32" s="380"/>
      <c r="BR32" s="380"/>
      <c r="BS32" s="380"/>
      <c r="BT32" s="380"/>
      <c r="BU32" s="380"/>
      <c r="BV32" s="380"/>
      <c r="BW32" s="380"/>
      <c r="BX32" s="380"/>
      <c r="BY32" s="380"/>
      <c r="BZ32" s="380"/>
      <c r="CA32" s="380"/>
      <c r="CB32" s="380"/>
      <c r="CC32" s="380"/>
      <c r="CD32" s="380"/>
      <c r="CE32" s="380"/>
      <c r="CF32" s="380"/>
      <c r="CG32" s="380"/>
      <c r="CH32" s="380"/>
      <c r="CI32" s="380"/>
      <c r="CJ32" s="380"/>
      <c r="CK32" s="380"/>
      <c r="CL32" s="380"/>
      <c r="CM32" s="380"/>
      <c r="CN32" s="380"/>
      <c r="CO32" s="380"/>
      <c r="CP32" s="380"/>
      <c r="CQ32" s="380"/>
      <c r="CR32" s="380"/>
      <c r="CS32" s="380"/>
      <c r="CT32" s="380"/>
      <c r="CU32" s="380"/>
      <c r="CV32" s="380"/>
      <c r="CW32" s="380"/>
      <c r="CX32" s="380"/>
      <c r="CY32" s="380"/>
      <c r="CZ32" s="380"/>
      <c r="DA32" s="380"/>
      <c r="DB32" s="380"/>
      <c r="DC32" s="380"/>
      <c r="DD32" s="380"/>
      <c r="DE32" s="380"/>
      <c r="DF32" s="380"/>
      <c r="DG32" s="380"/>
      <c r="DH32" s="380"/>
      <c r="DI32" s="380"/>
      <c r="DJ32" s="380"/>
      <c r="DK32" s="380"/>
      <c r="DL32" s="380"/>
      <c r="DM32" s="380"/>
      <c r="DN32" s="380"/>
      <c r="DO32" s="380"/>
      <c r="DP32" s="380"/>
      <c r="DQ32" s="380"/>
      <c r="DR32" s="380"/>
      <c r="DS32" s="380"/>
      <c r="DT32" s="380"/>
      <c r="DU32" s="380"/>
      <c r="DV32" s="380"/>
      <c r="DW32" s="380"/>
      <c r="DX32" s="380"/>
      <c r="DY32" s="380"/>
      <c r="DZ32" s="380"/>
      <c r="EA32" s="380"/>
      <c r="EB32" s="380"/>
      <c r="EC32" s="380"/>
      <c r="ED32" s="380"/>
      <c r="EE32" s="380"/>
      <c r="EF32" s="380"/>
      <c r="EG32" s="380"/>
      <c r="EH32" s="380"/>
      <c r="EI32" s="380"/>
      <c r="EJ32" s="380"/>
      <c r="EK32" s="380"/>
      <c r="EL32" s="380"/>
      <c r="EM32" s="380"/>
      <c r="EN32" s="380"/>
      <c r="EO32" s="380"/>
      <c r="EP32" s="380"/>
      <c r="EQ32" s="380"/>
      <c r="ER32" s="380"/>
      <c r="ES32" s="380"/>
      <c r="ET32" s="380"/>
      <c r="EU32" s="380"/>
      <c r="EV32" s="380"/>
      <c r="EW32" s="380"/>
      <c r="EX32" s="380"/>
      <c r="EY32" s="380"/>
      <c r="EZ32" s="380"/>
      <c r="FA32" s="380"/>
      <c r="FB32" s="380"/>
      <c r="FC32" s="380"/>
      <c r="FD32" s="380"/>
      <c r="FE32" s="380"/>
      <c r="FF32" s="380"/>
      <c r="FG32" s="380"/>
      <c r="FH32" s="380"/>
      <c r="FI32" s="380"/>
      <c r="FJ32" s="380"/>
      <c r="FK32" s="380"/>
      <c r="FL32" s="380"/>
      <c r="FM32" s="380"/>
      <c r="FN32" s="380"/>
      <c r="FO32" s="380"/>
      <c r="FP32" s="380"/>
      <c r="FQ32" s="380"/>
      <c r="FR32" s="380"/>
      <c r="FS32" s="380"/>
      <c r="FT32" s="380"/>
      <c r="FU32" s="380"/>
      <c r="FV32" s="380"/>
      <c r="FW32" s="380"/>
      <c r="FX32" s="380"/>
      <c r="FY32" s="380"/>
      <c r="FZ32" s="380"/>
      <c r="GA32" s="380"/>
      <c r="GB32" s="380"/>
      <c r="GC32" s="380"/>
      <c r="GD32" s="380"/>
      <c r="GE32" s="380"/>
      <c r="GF32" s="380"/>
      <c r="GG32" s="380"/>
      <c r="GH32" s="380"/>
      <c r="GI32" s="380"/>
      <c r="GJ32" s="380"/>
      <c r="GK32" s="380"/>
      <c r="GL32" s="380"/>
      <c r="GM32" s="380"/>
      <c r="GN32" s="380"/>
      <c r="GO32" s="380"/>
      <c r="GP32" s="380"/>
      <c r="GQ32" s="380"/>
      <c r="GR32" s="380"/>
      <c r="GS32" s="380"/>
      <c r="GT32" s="380"/>
      <c r="GU32" s="380"/>
      <c r="GV32" s="380"/>
      <c r="GW32" s="380"/>
      <c r="GX32" s="380"/>
      <c r="GY32" s="380"/>
      <c r="GZ32" s="380"/>
      <c r="HA32" s="380"/>
      <c r="HB32" s="380"/>
      <c r="HC32" s="380"/>
      <c r="HD32" s="380"/>
      <c r="HE32" s="380"/>
      <c r="HF32" s="380"/>
      <c r="HG32" s="380"/>
      <c r="HH32" s="380"/>
      <c r="HI32" s="380"/>
      <c r="HJ32" s="380"/>
      <c r="HK32" s="380"/>
      <c r="HL32" s="380"/>
      <c r="HM32" s="380"/>
      <c r="HN32" s="380"/>
      <c r="HO32" s="380"/>
      <c r="HP32" s="380"/>
      <c r="HQ32" s="380"/>
      <c r="HR32" s="380"/>
      <c r="HS32" s="380"/>
      <c r="HT32" s="380"/>
      <c r="HU32" s="380"/>
      <c r="HV32" s="380"/>
      <c r="HW32" s="380"/>
      <c r="HX32" s="380"/>
      <c r="HY32" s="380"/>
      <c r="HZ32" s="380"/>
      <c r="IA32" s="380"/>
      <c r="IB32" s="380"/>
      <c r="IC32" s="380"/>
      <c r="ID32" s="380"/>
      <c r="IE32" s="380"/>
      <c r="IF32" s="380"/>
      <c r="IG32" s="380"/>
      <c r="IH32" s="380"/>
      <c r="II32" s="380"/>
      <c r="IJ32" s="380"/>
      <c r="IK32" s="380"/>
      <c r="IL32" s="380"/>
      <c r="IM32" s="380"/>
      <c r="IN32" s="380"/>
      <c r="IO32" s="380"/>
      <c r="IP32" s="380"/>
      <c r="IQ32" s="380"/>
      <c r="IR32" s="380"/>
      <c r="IS32" s="380"/>
      <c r="IT32" s="380"/>
      <c r="IU32" s="380"/>
      <c r="IV32" s="380"/>
      <c r="IW32" s="380"/>
    </row>
    <row r="33" spans="1:257" ht="3.6" customHeight="1" x14ac:dyDescent="0.15">
      <c r="A33" s="381"/>
      <c r="B33" s="381"/>
      <c r="C33" s="381"/>
      <c r="D33" s="380"/>
      <c r="E33" s="380"/>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c r="ED33" s="367"/>
      <c r="EE33" s="367"/>
      <c r="EF33" s="367"/>
      <c r="EG33" s="367"/>
      <c r="EH33" s="367"/>
      <c r="EI33" s="367"/>
      <c r="EJ33" s="367"/>
      <c r="EK33" s="367"/>
      <c r="EL33" s="367"/>
      <c r="EM33" s="367"/>
      <c r="EN33" s="367"/>
      <c r="EO33" s="367"/>
      <c r="EP33" s="367"/>
      <c r="EQ33" s="367"/>
      <c r="ER33" s="367"/>
      <c r="ES33" s="367"/>
      <c r="ET33" s="367"/>
      <c r="EU33" s="367"/>
      <c r="EV33" s="367"/>
      <c r="EW33" s="367"/>
      <c r="EX33" s="367"/>
      <c r="EY33" s="367"/>
      <c r="EZ33" s="367"/>
      <c r="FA33" s="367"/>
      <c r="FB33" s="367"/>
      <c r="FC33" s="367"/>
      <c r="FD33" s="367"/>
      <c r="FE33" s="367"/>
      <c r="FF33" s="367"/>
      <c r="FG33" s="367"/>
      <c r="FH33" s="367"/>
      <c r="FI33" s="367"/>
      <c r="FJ33" s="367"/>
      <c r="FK33" s="367"/>
      <c r="FL33" s="367"/>
      <c r="FM33" s="367"/>
      <c r="FN33" s="367"/>
      <c r="FO33" s="367"/>
      <c r="FP33" s="367"/>
      <c r="FQ33" s="367"/>
      <c r="FR33" s="367"/>
      <c r="FS33" s="367"/>
      <c r="FT33" s="367"/>
      <c r="FU33" s="367"/>
      <c r="FV33" s="367"/>
      <c r="FW33" s="367"/>
      <c r="FX33" s="367"/>
      <c r="FY33" s="367"/>
      <c r="FZ33" s="367"/>
      <c r="GA33" s="367"/>
      <c r="GB33" s="367"/>
      <c r="GC33" s="367"/>
      <c r="GD33" s="367"/>
      <c r="GE33" s="367"/>
      <c r="GF33" s="367"/>
      <c r="GG33" s="367"/>
      <c r="GH33" s="367"/>
      <c r="GI33" s="367"/>
      <c r="GJ33" s="367"/>
      <c r="GK33" s="367"/>
      <c r="GL33" s="367"/>
      <c r="GM33" s="367"/>
      <c r="GN33" s="367"/>
      <c r="GO33" s="367"/>
      <c r="GP33" s="367"/>
      <c r="GQ33" s="367"/>
      <c r="GR33" s="367"/>
      <c r="GS33" s="367"/>
      <c r="GT33" s="367"/>
      <c r="GU33" s="367"/>
      <c r="GV33" s="367"/>
      <c r="GW33" s="367"/>
      <c r="GX33" s="367"/>
      <c r="GY33" s="367"/>
      <c r="GZ33" s="367"/>
      <c r="HA33" s="367"/>
      <c r="HB33" s="367"/>
      <c r="HC33" s="367"/>
      <c r="HD33" s="367"/>
      <c r="HE33" s="367"/>
      <c r="HF33" s="367"/>
      <c r="HG33" s="367"/>
      <c r="HH33" s="367"/>
      <c r="HI33" s="367"/>
      <c r="HJ33" s="367"/>
      <c r="HK33" s="367"/>
      <c r="HL33" s="367"/>
      <c r="HM33" s="367"/>
      <c r="HN33" s="367"/>
      <c r="HO33" s="367"/>
      <c r="HP33" s="367"/>
      <c r="HQ33" s="367"/>
      <c r="HR33" s="367"/>
      <c r="HS33" s="367"/>
      <c r="HT33" s="367"/>
      <c r="HU33" s="367"/>
      <c r="HV33" s="367"/>
      <c r="HW33" s="367"/>
      <c r="HX33" s="367"/>
      <c r="HY33" s="367"/>
      <c r="HZ33" s="367"/>
      <c r="IA33" s="367"/>
      <c r="IB33" s="367"/>
      <c r="IC33" s="367"/>
      <c r="ID33" s="367"/>
      <c r="IE33" s="367"/>
      <c r="IF33" s="367"/>
      <c r="IG33" s="367"/>
      <c r="IH33" s="367"/>
      <c r="II33" s="367"/>
      <c r="IJ33" s="367"/>
      <c r="IK33" s="367"/>
      <c r="IL33" s="367"/>
      <c r="IM33" s="367"/>
      <c r="IN33" s="367"/>
      <c r="IO33" s="367"/>
      <c r="IP33" s="367"/>
      <c r="IQ33" s="367"/>
      <c r="IR33" s="367"/>
      <c r="IS33" s="367"/>
      <c r="IT33" s="367"/>
      <c r="IU33" s="367"/>
      <c r="IV33" s="367"/>
      <c r="IW33" s="367"/>
    </row>
    <row r="34" spans="1:257" ht="17.25" customHeight="1" x14ac:dyDescent="0.15">
      <c r="A34" s="382" t="s">
        <v>193</v>
      </c>
      <c r="B34" s="380"/>
      <c r="C34" s="380"/>
      <c r="D34" s="380"/>
      <c r="E34" s="380"/>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c r="ED34" s="367"/>
      <c r="EE34" s="367"/>
      <c r="EF34" s="367"/>
      <c r="EG34" s="367"/>
      <c r="EH34" s="367"/>
      <c r="EI34" s="367"/>
      <c r="EJ34" s="367"/>
      <c r="EK34" s="367"/>
      <c r="EL34" s="367"/>
      <c r="EM34" s="367"/>
      <c r="EN34" s="367"/>
      <c r="EO34" s="367"/>
      <c r="EP34" s="367"/>
      <c r="EQ34" s="367"/>
      <c r="ER34" s="367"/>
      <c r="ES34" s="367"/>
      <c r="ET34" s="367"/>
      <c r="EU34" s="367"/>
      <c r="EV34" s="367"/>
      <c r="EW34" s="367"/>
      <c r="EX34" s="367"/>
      <c r="EY34" s="367"/>
      <c r="EZ34" s="367"/>
      <c r="FA34" s="367"/>
      <c r="FB34" s="367"/>
      <c r="FC34" s="367"/>
      <c r="FD34" s="367"/>
      <c r="FE34" s="367"/>
      <c r="FF34" s="367"/>
      <c r="FG34" s="367"/>
      <c r="FH34" s="367"/>
      <c r="FI34" s="367"/>
      <c r="FJ34" s="367"/>
      <c r="FK34" s="367"/>
      <c r="FL34" s="367"/>
      <c r="FM34" s="367"/>
      <c r="FN34" s="367"/>
      <c r="FO34" s="367"/>
      <c r="FP34" s="367"/>
      <c r="FQ34" s="367"/>
      <c r="FR34" s="367"/>
      <c r="FS34" s="367"/>
      <c r="FT34" s="367"/>
      <c r="FU34" s="367"/>
      <c r="FV34" s="367"/>
      <c r="FW34" s="367"/>
      <c r="FX34" s="367"/>
      <c r="FY34" s="367"/>
      <c r="FZ34" s="367"/>
      <c r="GA34" s="367"/>
      <c r="GB34" s="367"/>
      <c r="GC34" s="367"/>
      <c r="GD34" s="367"/>
      <c r="GE34" s="367"/>
      <c r="GF34" s="367"/>
      <c r="GG34" s="367"/>
      <c r="GH34" s="367"/>
      <c r="GI34" s="367"/>
      <c r="GJ34" s="367"/>
      <c r="GK34" s="367"/>
      <c r="GL34" s="367"/>
      <c r="GM34" s="367"/>
      <c r="GN34" s="367"/>
      <c r="GO34" s="367"/>
      <c r="GP34" s="367"/>
      <c r="GQ34" s="367"/>
      <c r="GR34" s="367"/>
      <c r="GS34" s="367"/>
      <c r="GT34" s="367"/>
      <c r="GU34" s="367"/>
      <c r="GV34" s="367"/>
      <c r="GW34" s="367"/>
      <c r="GX34" s="367"/>
      <c r="GY34" s="367"/>
      <c r="GZ34" s="367"/>
      <c r="HA34" s="367"/>
      <c r="HB34" s="367"/>
      <c r="HC34" s="367"/>
      <c r="HD34" s="367"/>
      <c r="HE34" s="367"/>
      <c r="HF34" s="367"/>
      <c r="HG34" s="367"/>
      <c r="HH34" s="367"/>
      <c r="HI34" s="367"/>
      <c r="HJ34" s="367"/>
      <c r="HK34" s="367"/>
      <c r="HL34" s="367"/>
      <c r="HM34" s="367"/>
      <c r="HN34" s="367"/>
      <c r="HO34" s="367"/>
      <c r="HP34" s="367"/>
      <c r="HQ34" s="367"/>
      <c r="HR34" s="367"/>
      <c r="HS34" s="367"/>
      <c r="HT34" s="367"/>
      <c r="HU34" s="367"/>
      <c r="HV34" s="367"/>
      <c r="HW34" s="367"/>
      <c r="HX34" s="367"/>
      <c r="HY34" s="367"/>
      <c r="HZ34" s="367"/>
      <c r="IA34" s="367"/>
      <c r="IB34" s="367"/>
      <c r="IC34" s="367"/>
      <c r="ID34" s="367"/>
      <c r="IE34" s="367"/>
      <c r="IF34" s="367"/>
      <c r="IG34" s="367"/>
      <c r="IH34" s="367"/>
      <c r="II34" s="367"/>
      <c r="IJ34" s="367"/>
      <c r="IK34" s="367"/>
      <c r="IL34" s="367"/>
      <c r="IM34" s="367"/>
      <c r="IN34" s="367"/>
      <c r="IO34" s="367"/>
      <c r="IP34" s="367"/>
      <c r="IQ34" s="367"/>
      <c r="IR34" s="367"/>
      <c r="IS34" s="367"/>
      <c r="IT34" s="367"/>
      <c r="IU34" s="367"/>
      <c r="IV34" s="367"/>
      <c r="IW34" s="367"/>
    </row>
    <row r="35" spans="1:257" ht="19.5" customHeight="1" x14ac:dyDescent="0.15">
      <c r="A35" s="380"/>
      <c r="B35" s="658" t="s">
        <v>185</v>
      </c>
      <c r="C35" s="659"/>
      <c r="D35" s="404" t="s">
        <v>186</v>
      </c>
      <c r="E35" s="404" t="s">
        <v>187</v>
      </c>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c r="ED35" s="367"/>
      <c r="EE35" s="367"/>
      <c r="EF35" s="367"/>
      <c r="EG35" s="367"/>
      <c r="EH35" s="367"/>
      <c r="EI35" s="367"/>
      <c r="EJ35" s="367"/>
      <c r="EK35" s="367"/>
      <c r="EL35" s="367"/>
      <c r="EM35" s="367"/>
      <c r="EN35" s="367"/>
      <c r="EO35" s="367"/>
      <c r="EP35" s="367"/>
      <c r="EQ35" s="367"/>
      <c r="ER35" s="367"/>
      <c r="ES35" s="367"/>
      <c r="ET35" s="367"/>
      <c r="EU35" s="367"/>
      <c r="EV35" s="367"/>
      <c r="EW35" s="367"/>
      <c r="EX35" s="367"/>
      <c r="EY35" s="367"/>
      <c r="EZ35" s="367"/>
      <c r="FA35" s="367"/>
      <c r="FB35" s="367"/>
      <c r="FC35" s="367"/>
      <c r="FD35" s="367"/>
      <c r="FE35" s="367"/>
      <c r="FF35" s="367"/>
      <c r="FG35" s="367"/>
      <c r="FH35" s="367"/>
      <c r="FI35" s="367"/>
      <c r="FJ35" s="367"/>
      <c r="FK35" s="367"/>
      <c r="FL35" s="367"/>
      <c r="FM35" s="367"/>
      <c r="FN35" s="367"/>
      <c r="FO35" s="367"/>
      <c r="FP35" s="367"/>
      <c r="FQ35" s="367"/>
      <c r="FR35" s="367"/>
      <c r="FS35" s="367"/>
      <c r="FT35" s="367"/>
      <c r="FU35" s="367"/>
      <c r="FV35" s="367"/>
      <c r="FW35" s="367"/>
      <c r="FX35" s="367"/>
      <c r="FY35" s="367"/>
      <c r="FZ35" s="367"/>
      <c r="GA35" s="367"/>
      <c r="GB35" s="367"/>
      <c r="GC35" s="367"/>
      <c r="GD35" s="367"/>
      <c r="GE35" s="367"/>
      <c r="GF35" s="367"/>
      <c r="GG35" s="367"/>
      <c r="GH35" s="367"/>
      <c r="GI35" s="367"/>
      <c r="GJ35" s="367"/>
      <c r="GK35" s="367"/>
      <c r="GL35" s="367"/>
      <c r="GM35" s="367"/>
      <c r="GN35" s="367"/>
      <c r="GO35" s="367"/>
      <c r="GP35" s="367"/>
      <c r="GQ35" s="367"/>
      <c r="GR35" s="367"/>
      <c r="GS35" s="367"/>
      <c r="GT35" s="367"/>
      <c r="GU35" s="367"/>
      <c r="GV35" s="367"/>
      <c r="GW35" s="367"/>
      <c r="GX35" s="367"/>
      <c r="GY35" s="367"/>
      <c r="GZ35" s="367"/>
      <c r="HA35" s="367"/>
      <c r="HB35" s="367"/>
      <c r="HC35" s="367"/>
      <c r="HD35" s="367"/>
      <c r="HE35" s="367"/>
      <c r="HF35" s="367"/>
      <c r="HG35" s="367"/>
      <c r="HH35" s="367"/>
      <c r="HI35" s="367"/>
      <c r="HJ35" s="367"/>
      <c r="HK35" s="367"/>
      <c r="HL35" s="367"/>
      <c r="HM35" s="367"/>
      <c r="HN35" s="367"/>
      <c r="HO35" s="367"/>
      <c r="HP35" s="367"/>
      <c r="HQ35" s="367"/>
      <c r="HR35" s="367"/>
      <c r="HS35" s="367"/>
      <c r="HT35" s="367"/>
      <c r="HU35" s="367"/>
      <c r="HV35" s="367"/>
      <c r="HW35" s="367"/>
      <c r="HX35" s="367"/>
      <c r="HY35" s="367"/>
      <c r="HZ35" s="367"/>
      <c r="IA35" s="367"/>
      <c r="IB35" s="367"/>
      <c r="IC35" s="367"/>
      <c r="ID35" s="367"/>
      <c r="IE35" s="367"/>
      <c r="IF35" s="367"/>
      <c r="IG35" s="367"/>
      <c r="IH35" s="367"/>
      <c r="II35" s="367"/>
      <c r="IJ35" s="367"/>
      <c r="IK35" s="367"/>
      <c r="IL35" s="367"/>
      <c r="IM35" s="367"/>
      <c r="IN35" s="367"/>
      <c r="IO35" s="367"/>
      <c r="IP35" s="367"/>
      <c r="IQ35" s="367"/>
      <c r="IR35" s="367"/>
      <c r="IS35" s="367"/>
      <c r="IT35" s="367"/>
      <c r="IU35" s="367"/>
      <c r="IV35" s="367"/>
      <c r="IW35" s="367"/>
    </row>
    <row r="36" spans="1:257" ht="19.5" customHeight="1" x14ac:dyDescent="0.15">
      <c r="A36" s="380"/>
      <c r="B36" s="416" t="s">
        <v>310</v>
      </c>
      <c r="C36" s="416"/>
      <c r="D36" s="405" t="s">
        <v>603</v>
      </c>
      <c r="E36" s="421" t="s">
        <v>751</v>
      </c>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c r="ED36" s="367"/>
      <c r="EE36" s="367"/>
      <c r="EF36" s="367"/>
      <c r="EG36" s="367"/>
      <c r="EH36" s="367"/>
      <c r="EI36" s="367"/>
      <c r="EJ36" s="367"/>
      <c r="EK36" s="367"/>
      <c r="EL36" s="367"/>
      <c r="EM36" s="367"/>
      <c r="EN36" s="367"/>
      <c r="EO36" s="367"/>
      <c r="EP36" s="367"/>
      <c r="EQ36" s="367"/>
      <c r="ER36" s="367"/>
      <c r="ES36" s="367"/>
      <c r="ET36" s="367"/>
      <c r="EU36" s="367"/>
      <c r="EV36" s="367"/>
      <c r="EW36" s="367"/>
      <c r="EX36" s="367"/>
      <c r="EY36" s="367"/>
      <c r="EZ36" s="367"/>
      <c r="FA36" s="367"/>
      <c r="FB36" s="367"/>
      <c r="FC36" s="367"/>
      <c r="FD36" s="367"/>
      <c r="FE36" s="367"/>
      <c r="FF36" s="367"/>
      <c r="FG36" s="367"/>
      <c r="FH36" s="367"/>
      <c r="FI36" s="367"/>
      <c r="FJ36" s="367"/>
      <c r="FK36" s="367"/>
      <c r="FL36" s="367"/>
      <c r="FM36" s="367"/>
      <c r="FN36" s="367"/>
      <c r="FO36" s="367"/>
      <c r="FP36" s="367"/>
      <c r="FQ36" s="367"/>
      <c r="FR36" s="367"/>
      <c r="FS36" s="367"/>
      <c r="FT36" s="367"/>
      <c r="FU36" s="367"/>
      <c r="FV36" s="367"/>
      <c r="FW36" s="367"/>
      <c r="FX36" s="367"/>
      <c r="FY36" s="367"/>
      <c r="FZ36" s="367"/>
      <c r="GA36" s="367"/>
      <c r="GB36" s="367"/>
      <c r="GC36" s="367"/>
      <c r="GD36" s="367"/>
      <c r="GE36" s="367"/>
      <c r="GF36" s="367"/>
      <c r="GG36" s="367"/>
      <c r="GH36" s="367"/>
      <c r="GI36" s="367"/>
      <c r="GJ36" s="367"/>
      <c r="GK36" s="367"/>
      <c r="GL36" s="367"/>
      <c r="GM36" s="367"/>
      <c r="GN36" s="367"/>
      <c r="GO36" s="367"/>
      <c r="GP36" s="367"/>
      <c r="GQ36" s="367"/>
      <c r="GR36" s="367"/>
      <c r="GS36" s="367"/>
      <c r="GT36" s="367"/>
      <c r="GU36" s="367"/>
      <c r="GV36" s="367"/>
      <c r="GW36" s="367"/>
      <c r="GX36" s="367"/>
      <c r="GY36" s="367"/>
      <c r="GZ36" s="367"/>
      <c r="HA36" s="367"/>
      <c r="HB36" s="367"/>
      <c r="HC36" s="367"/>
      <c r="HD36" s="367"/>
      <c r="HE36" s="367"/>
      <c r="HF36" s="367"/>
      <c r="HG36" s="367"/>
      <c r="HH36" s="367"/>
      <c r="HI36" s="367"/>
      <c r="HJ36" s="367"/>
      <c r="HK36" s="367"/>
      <c r="HL36" s="367"/>
      <c r="HM36" s="367"/>
      <c r="HN36" s="367"/>
      <c r="HO36" s="367"/>
      <c r="HP36" s="367"/>
      <c r="HQ36" s="367"/>
      <c r="HR36" s="367"/>
      <c r="HS36" s="367"/>
      <c r="HT36" s="367"/>
      <c r="HU36" s="367"/>
      <c r="HV36" s="367"/>
      <c r="HW36" s="367"/>
      <c r="HX36" s="367"/>
      <c r="HY36" s="367"/>
      <c r="HZ36" s="367"/>
      <c r="IA36" s="367"/>
      <c r="IB36" s="367"/>
      <c r="IC36" s="367"/>
      <c r="ID36" s="367"/>
      <c r="IE36" s="367"/>
      <c r="IF36" s="367"/>
      <c r="IG36" s="367"/>
      <c r="IH36" s="367"/>
      <c r="II36" s="367"/>
      <c r="IJ36" s="367"/>
      <c r="IK36" s="367"/>
      <c r="IL36" s="367"/>
      <c r="IM36" s="367"/>
      <c r="IN36" s="367"/>
      <c r="IO36" s="367"/>
      <c r="IP36" s="367"/>
      <c r="IQ36" s="367"/>
      <c r="IR36" s="367"/>
      <c r="IS36" s="367"/>
      <c r="IT36" s="367"/>
      <c r="IU36" s="367"/>
      <c r="IV36" s="367"/>
      <c r="IW36" s="367"/>
    </row>
    <row r="37" spans="1:257" ht="19.5" customHeight="1" x14ac:dyDescent="0.15">
      <c r="A37" s="380"/>
      <c r="B37" s="416" t="s">
        <v>194</v>
      </c>
      <c r="C37" s="416"/>
      <c r="D37" s="405" t="s">
        <v>183</v>
      </c>
      <c r="E37" s="405" t="s">
        <v>752</v>
      </c>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c r="ED37" s="367"/>
      <c r="EE37" s="367"/>
      <c r="EF37" s="367"/>
      <c r="EG37" s="367"/>
      <c r="EH37" s="367"/>
      <c r="EI37" s="367"/>
      <c r="EJ37" s="367"/>
      <c r="EK37" s="367"/>
      <c r="EL37" s="367"/>
      <c r="EM37" s="367"/>
      <c r="EN37" s="367"/>
      <c r="EO37" s="367"/>
      <c r="EP37" s="367"/>
      <c r="EQ37" s="367"/>
      <c r="ER37" s="367"/>
      <c r="ES37" s="367"/>
      <c r="ET37" s="367"/>
      <c r="EU37" s="367"/>
      <c r="EV37" s="367"/>
      <c r="EW37" s="367"/>
      <c r="EX37" s="367"/>
      <c r="EY37" s="367"/>
      <c r="EZ37" s="367"/>
      <c r="FA37" s="367"/>
      <c r="FB37" s="367"/>
      <c r="FC37" s="367"/>
      <c r="FD37" s="367"/>
      <c r="FE37" s="367"/>
      <c r="FF37" s="367"/>
      <c r="FG37" s="367"/>
      <c r="FH37" s="367"/>
      <c r="FI37" s="367"/>
      <c r="FJ37" s="367"/>
      <c r="FK37" s="367"/>
      <c r="FL37" s="367"/>
      <c r="FM37" s="367"/>
      <c r="FN37" s="367"/>
      <c r="FO37" s="367"/>
      <c r="FP37" s="367"/>
      <c r="FQ37" s="367"/>
      <c r="FR37" s="367"/>
      <c r="FS37" s="367"/>
      <c r="FT37" s="367"/>
      <c r="FU37" s="367"/>
      <c r="FV37" s="367"/>
      <c r="FW37" s="367"/>
      <c r="FX37" s="367"/>
      <c r="FY37" s="367"/>
      <c r="FZ37" s="367"/>
      <c r="GA37" s="367"/>
      <c r="GB37" s="367"/>
      <c r="GC37" s="367"/>
      <c r="GD37" s="367"/>
      <c r="GE37" s="367"/>
      <c r="GF37" s="367"/>
      <c r="GG37" s="367"/>
      <c r="GH37" s="367"/>
      <c r="GI37" s="367"/>
      <c r="GJ37" s="367"/>
      <c r="GK37" s="367"/>
      <c r="GL37" s="367"/>
      <c r="GM37" s="367"/>
      <c r="GN37" s="367"/>
      <c r="GO37" s="367"/>
      <c r="GP37" s="367"/>
      <c r="GQ37" s="367"/>
      <c r="GR37" s="367"/>
      <c r="GS37" s="367"/>
      <c r="GT37" s="367"/>
      <c r="GU37" s="367"/>
      <c r="GV37" s="367"/>
      <c r="GW37" s="367"/>
      <c r="GX37" s="367"/>
      <c r="GY37" s="367"/>
      <c r="GZ37" s="367"/>
      <c r="HA37" s="367"/>
      <c r="HB37" s="367"/>
      <c r="HC37" s="367"/>
      <c r="HD37" s="367"/>
      <c r="HE37" s="367"/>
      <c r="HF37" s="367"/>
      <c r="HG37" s="367"/>
      <c r="HH37" s="367"/>
      <c r="HI37" s="367"/>
      <c r="HJ37" s="367"/>
      <c r="HK37" s="367"/>
      <c r="HL37" s="367"/>
      <c r="HM37" s="367"/>
      <c r="HN37" s="367"/>
      <c r="HO37" s="367"/>
      <c r="HP37" s="367"/>
      <c r="HQ37" s="367"/>
      <c r="HR37" s="367"/>
      <c r="HS37" s="367"/>
      <c r="HT37" s="367"/>
      <c r="HU37" s="367"/>
      <c r="HV37" s="367"/>
      <c r="HW37" s="367"/>
      <c r="HX37" s="367"/>
      <c r="HY37" s="367"/>
      <c r="HZ37" s="367"/>
      <c r="IA37" s="367"/>
      <c r="IB37" s="367"/>
      <c r="IC37" s="367"/>
      <c r="ID37" s="367"/>
      <c r="IE37" s="367"/>
      <c r="IF37" s="367"/>
      <c r="IG37" s="367"/>
      <c r="IH37" s="367"/>
      <c r="II37" s="367"/>
      <c r="IJ37" s="367"/>
      <c r="IK37" s="367"/>
      <c r="IL37" s="367"/>
      <c r="IM37" s="367"/>
      <c r="IN37" s="367"/>
      <c r="IO37" s="367"/>
      <c r="IP37" s="367"/>
      <c r="IQ37" s="367"/>
      <c r="IR37" s="367"/>
      <c r="IS37" s="367"/>
      <c r="IT37" s="367"/>
      <c r="IU37" s="367"/>
      <c r="IV37" s="367"/>
      <c r="IW37" s="367"/>
    </row>
    <row r="38" spans="1:257" ht="19.5" customHeight="1" x14ac:dyDescent="0.15">
      <c r="A38" s="380"/>
      <c r="B38" s="411" t="s">
        <v>311</v>
      </c>
      <c r="C38" s="416"/>
      <c r="D38" s="405" t="s">
        <v>183</v>
      </c>
      <c r="E38" s="405" t="s">
        <v>753</v>
      </c>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c r="ED38" s="367"/>
      <c r="EE38" s="367"/>
      <c r="EF38" s="367"/>
      <c r="EG38" s="367"/>
      <c r="EH38" s="367"/>
      <c r="EI38" s="367"/>
      <c r="EJ38" s="367"/>
      <c r="EK38" s="367"/>
      <c r="EL38" s="367"/>
      <c r="EM38" s="367"/>
      <c r="EN38" s="367"/>
      <c r="EO38" s="367"/>
      <c r="EP38" s="367"/>
      <c r="EQ38" s="367"/>
      <c r="ER38" s="367"/>
      <c r="ES38" s="367"/>
      <c r="ET38" s="367"/>
      <c r="EU38" s="367"/>
      <c r="EV38" s="367"/>
      <c r="EW38" s="367"/>
      <c r="EX38" s="367"/>
      <c r="EY38" s="367"/>
      <c r="EZ38" s="367"/>
      <c r="FA38" s="367"/>
      <c r="FB38" s="367"/>
      <c r="FC38" s="367"/>
      <c r="FD38" s="367"/>
      <c r="FE38" s="367"/>
      <c r="FF38" s="367"/>
      <c r="FG38" s="367"/>
      <c r="FH38" s="367"/>
      <c r="FI38" s="367"/>
      <c r="FJ38" s="367"/>
      <c r="FK38" s="367"/>
      <c r="FL38" s="367"/>
      <c r="FM38" s="367"/>
      <c r="FN38" s="367"/>
      <c r="FO38" s="367"/>
      <c r="FP38" s="367"/>
      <c r="FQ38" s="367"/>
      <c r="FR38" s="367"/>
      <c r="FS38" s="367"/>
      <c r="FT38" s="367"/>
      <c r="FU38" s="367"/>
      <c r="FV38" s="367"/>
      <c r="FW38" s="367"/>
      <c r="FX38" s="367"/>
      <c r="FY38" s="367"/>
      <c r="FZ38" s="367"/>
      <c r="GA38" s="367"/>
      <c r="GB38" s="367"/>
      <c r="GC38" s="367"/>
      <c r="GD38" s="367"/>
      <c r="GE38" s="367"/>
      <c r="GF38" s="367"/>
      <c r="GG38" s="367"/>
      <c r="GH38" s="367"/>
      <c r="GI38" s="367"/>
      <c r="GJ38" s="367"/>
      <c r="GK38" s="367"/>
      <c r="GL38" s="367"/>
      <c r="GM38" s="367"/>
      <c r="GN38" s="367"/>
      <c r="GO38" s="367"/>
      <c r="GP38" s="367"/>
      <c r="GQ38" s="367"/>
      <c r="GR38" s="367"/>
      <c r="GS38" s="367"/>
      <c r="GT38" s="367"/>
      <c r="GU38" s="367"/>
      <c r="GV38" s="367"/>
      <c r="GW38" s="367"/>
      <c r="GX38" s="367"/>
      <c r="GY38" s="367"/>
      <c r="GZ38" s="367"/>
      <c r="HA38" s="367"/>
      <c r="HB38" s="367"/>
      <c r="HC38" s="367"/>
      <c r="HD38" s="367"/>
      <c r="HE38" s="367"/>
      <c r="HF38" s="367"/>
      <c r="HG38" s="367"/>
      <c r="HH38" s="367"/>
      <c r="HI38" s="367"/>
      <c r="HJ38" s="367"/>
      <c r="HK38" s="367"/>
      <c r="HL38" s="367"/>
      <c r="HM38" s="367"/>
      <c r="HN38" s="367"/>
      <c r="HO38" s="367"/>
      <c r="HP38" s="367"/>
      <c r="HQ38" s="367"/>
      <c r="HR38" s="367"/>
      <c r="HS38" s="367"/>
      <c r="HT38" s="367"/>
      <c r="HU38" s="367"/>
      <c r="HV38" s="367"/>
      <c r="HW38" s="367"/>
      <c r="HX38" s="367"/>
      <c r="HY38" s="367"/>
      <c r="HZ38" s="367"/>
      <c r="IA38" s="367"/>
      <c r="IB38" s="367"/>
      <c r="IC38" s="367"/>
      <c r="ID38" s="367"/>
      <c r="IE38" s="367"/>
      <c r="IF38" s="367"/>
      <c r="IG38" s="367"/>
      <c r="IH38" s="367"/>
      <c r="II38" s="367"/>
      <c r="IJ38" s="367"/>
      <c r="IK38" s="367"/>
      <c r="IL38" s="367"/>
      <c r="IM38" s="367"/>
      <c r="IN38" s="367"/>
      <c r="IO38" s="367"/>
      <c r="IP38" s="367"/>
      <c r="IQ38" s="367"/>
      <c r="IR38" s="367"/>
      <c r="IS38" s="367"/>
      <c r="IT38" s="367"/>
      <c r="IU38" s="367"/>
      <c r="IV38" s="367"/>
      <c r="IW38" s="367"/>
    </row>
    <row r="39" spans="1:257" ht="20.25" customHeight="1" x14ac:dyDescent="0.15">
      <c r="A39" s="380"/>
      <c r="B39" s="417"/>
      <c r="C39" s="422" t="s">
        <v>854</v>
      </c>
      <c r="D39" s="405" t="s">
        <v>184</v>
      </c>
      <c r="E39" s="423" t="s">
        <v>855</v>
      </c>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c r="ED39" s="367"/>
      <c r="EE39" s="367"/>
      <c r="EF39" s="367"/>
      <c r="EG39" s="367"/>
      <c r="EH39" s="367"/>
      <c r="EI39" s="367"/>
      <c r="EJ39" s="367"/>
      <c r="EK39" s="367"/>
      <c r="EL39" s="367"/>
      <c r="EM39" s="367"/>
      <c r="EN39" s="367"/>
      <c r="EO39" s="367"/>
      <c r="EP39" s="367"/>
      <c r="EQ39" s="367"/>
      <c r="ER39" s="367"/>
      <c r="ES39" s="367"/>
      <c r="ET39" s="367"/>
      <c r="EU39" s="367"/>
      <c r="EV39" s="367"/>
      <c r="EW39" s="367"/>
      <c r="EX39" s="367"/>
      <c r="EY39" s="367"/>
      <c r="EZ39" s="367"/>
      <c r="FA39" s="367"/>
      <c r="FB39" s="367"/>
      <c r="FC39" s="367"/>
      <c r="FD39" s="367"/>
      <c r="FE39" s="367"/>
      <c r="FF39" s="367"/>
      <c r="FG39" s="367"/>
      <c r="FH39" s="367"/>
      <c r="FI39" s="367"/>
      <c r="FJ39" s="367"/>
      <c r="FK39" s="367"/>
      <c r="FL39" s="367"/>
      <c r="FM39" s="367"/>
      <c r="FN39" s="367"/>
      <c r="FO39" s="367"/>
      <c r="FP39" s="367"/>
      <c r="FQ39" s="367"/>
      <c r="FR39" s="367"/>
      <c r="FS39" s="367"/>
      <c r="FT39" s="367"/>
      <c r="FU39" s="367"/>
      <c r="FV39" s="367"/>
      <c r="FW39" s="367"/>
      <c r="FX39" s="367"/>
      <c r="FY39" s="367"/>
      <c r="FZ39" s="367"/>
      <c r="GA39" s="367"/>
      <c r="GB39" s="367"/>
      <c r="GC39" s="367"/>
      <c r="GD39" s="367"/>
      <c r="GE39" s="367"/>
      <c r="GF39" s="367"/>
      <c r="GG39" s="367"/>
      <c r="GH39" s="367"/>
      <c r="GI39" s="367"/>
      <c r="GJ39" s="367"/>
      <c r="GK39" s="367"/>
      <c r="GL39" s="367"/>
      <c r="GM39" s="367"/>
      <c r="GN39" s="367"/>
      <c r="GO39" s="367"/>
      <c r="GP39" s="367"/>
      <c r="GQ39" s="367"/>
      <c r="GR39" s="367"/>
      <c r="GS39" s="367"/>
      <c r="GT39" s="367"/>
      <c r="GU39" s="367"/>
      <c r="GV39" s="367"/>
      <c r="GW39" s="367"/>
      <c r="GX39" s="367"/>
      <c r="GY39" s="367"/>
      <c r="GZ39" s="367"/>
      <c r="HA39" s="367"/>
      <c r="HB39" s="367"/>
      <c r="HC39" s="367"/>
      <c r="HD39" s="367"/>
      <c r="HE39" s="367"/>
      <c r="HF39" s="367"/>
      <c r="HG39" s="367"/>
      <c r="HH39" s="367"/>
      <c r="HI39" s="367"/>
      <c r="HJ39" s="367"/>
      <c r="HK39" s="367"/>
      <c r="HL39" s="367"/>
      <c r="HM39" s="367"/>
      <c r="HN39" s="367"/>
      <c r="HO39" s="367"/>
      <c r="HP39" s="367"/>
      <c r="HQ39" s="367"/>
      <c r="HR39" s="367"/>
      <c r="HS39" s="367"/>
      <c r="HT39" s="367"/>
      <c r="HU39" s="367"/>
      <c r="HV39" s="367"/>
      <c r="HW39" s="367"/>
      <c r="HX39" s="367"/>
      <c r="HY39" s="367"/>
      <c r="HZ39" s="367"/>
      <c r="IA39" s="367"/>
      <c r="IB39" s="367"/>
      <c r="IC39" s="367"/>
      <c r="ID39" s="367"/>
      <c r="IE39" s="367"/>
      <c r="IF39" s="367"/>
      <c r="IG39" s="367"/>
      <c r="IH39" s="367"/>
      <c r="II39" s="367"/>
      <c r="IJ39" s="367"/>
      <c r="IK39" s="367"/>
      <c r="IL39" s="367"/>
      <c r="IM39" s="367"/>
      <c r="IN39" s="367"/>
      <c r="IO39" s="367"/>
      <c r="IP39" s="367"/>
      <c r="IQ39" s="367"/>
      <c r="IR39" s="367"/>
      <c r="IS39" s="367"/>
      <c r="IT39" s="367"/>
      <c r="IU39" s="367"/>
      <c r="IV39" s="367"/>
      <c r="IW39" s="367"/>
    </row>
    <row r="40" spans="1:257" ht="19.5" customHeight="1" x14ac:dyDescent="0.15">
      <c r="A40" s="382" t="s">
        <v>617</v>
      </c>
      <c r="B40" s="380"/>
      <c r="C40" s="380"/>
      <c r="D40" s="380"/>
      <c r="E40" s="380"/>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c r="DG40" s="367"/>
      <c r="DH40" s="367"/>
      <c r="DI40" s="367"/>
      <c r="DJ40" s="367"/>
      <c r="DK40" s="367"/>
      <c r="DL40" s="367"/>
      <c r="DM40" s="367"/>
      <c r="DN40" s="367"/>
      <c r="DO40" s="367"/>
      <c r="DP40" s="367"/>
      <c r="DQ40" s="367"/>
      <c r="DR40" s="367"/>
      <c r="DS40" s="367"/>
      <c r="DT40" s="367"/>
      <c r="DU40" s="367"/>
      <c r="DV40" s="367"/>
      <c r="DW40" s="367"/>
      <c r="DX40" s="367"/>
      <c r="DY40" s="367"/>
      <c r="DZ40" s="367"/>
      <c r="EA40" s="367"/>
      <c r="EB40" s="367"/>
      <c r="EC40" s="367"/>
      <c r="ED40" s="367"/>
      <c r="EE40" s="367"/>
      <c r="EF40" s="367"/>
      <c r="EG40" s="367"/>
      <c r="EH40" s="367"/>
      <c r="EI40" s="367"/>
      <c r="EJ40" s="367"/>
      <c r="EK40" s="367"/>
      <c r="EL40" s="367"/>
      <c r="EM40" s="367"/>
      <c r="EN40" s="367"/>
      <c r="EO40" s="367"/>
      <c r="EP40" s="367"/>
      <c r="EQ40" s="367"/>
      <c r="ER40" s="367"/>
      <c r="ES40" s="367"/>
      <c r="ET40" s="367"/>
      <c r="EU40" s="367"/>
      <c r="EV40" s="367"/>
      <c r="EW40" s="367"/>
      <c r="EX40" s="367"/>
      <c r="EY40" s="367"/>
      <c r="EZ40" s="367"/>
      <c r="FA40" s="367"/>
      <c r="FB40" s="367"/>
      <c r="FC40" s="367"/>
      <c r="FD40" s="367"/>
      <c r="FE40" s="367"/>
      <c r="FF40" s="367"/>
      <c r="FG40" s="367"/>
      <c r="FH40" s="367"/>
      <c r="FI40" s="367"/>
      <c r="FJ40" s="367"/>
      <c r="FK40" s="367"/>
      <c r="FL40" s="367"/>
      <c r="FM40" s="367"/>
      <c r="FN40" s="367"/>
      <c r="FO40" s="367"/>
      <c r="FP40" s="367"/>
      <c r="FQ40" s="367"/>
      <c r="FR40" s="367"/>
      <c r="FS40" s="367"/>
      <c r="FT40" s="367"/>
      <c r="FU40" s="367"/>
      <c r="FV40" s="367"/>
      <c r="FW40" s="367"/>
      <c r="FX40" s="367"/>
      <c r="FY40" s="367"/>
      <c r="FZ40" s="367"/>
      <c r="GA40" s="367"/>
      <c r="GB40" s="367"/>
      <c r="GC40" s="367"/>
      <c r="GD40" s="367"/>
      <c r="GE40" s="367"/>
      <c r="GF40" s="367"/>
      <c r="GG40" s="367"/>
      <c r="GH40" s="367"/>
      <c r="GI40" s="367"/>
      <c r="GJ40" s="367"/>
      <c r="GK40" s="367"/>
      <c r="GL40" s="367"/>
      <c r="GM40" s="367"/>
      <c r="GN40" s="367"/>
      <c r="GO40" s="367"/>
      <c r="GP40" s="367"/>
      <c r="GQ40" s="367"/>
      <c r="GR40" s="367"/>
      <c r="GS40" s="367"/>
      <c r="GT40" s="367"/>
      <c r="GU40" s="367"/>
      <c r="GV40" s="367"/>
      <c r="GW40" s="367"/>
      <c r="GX40" s="367"/>
      <c r="GY40" s="367"/>
      <c r="GZ40" s="367"/>
      <c r="HA40" s="367"/>
      <c r="HB40" s="367"/>
      <c r="HC40" s="367"/>
      <c r="HD40" s="367"/>
      <c r="HE40" s="367"/>
      <c r="HF40" s="367"/>
      <c r="HG40" s="367"/>
      <c r="HH40" s="367"/>
      <c r="HI40" s="367"/>
      <c r="HJ40" s="367"/>
      <c r="HK40" s="367"/>
      <c r="HL40" s="367"/>
      <c r="HM40" s="367"/>
      <c r="HN40" s="367"/>
      <c r="HO40" s="367"/>
      <c r="HP40" s="367"/>
      <c r="HQ40" s="367"/>
      <c r="HR40" s="367"/>
      <c r="HS40" s="367"/>
      <c r="HT40" s="367"/>
      <c r="HU40" s="367"/>
      <c r="HV40" s="367"/>
      <c r="HW40" s="367"/>
      <c r="HX40" s="367"/>
      <c r="HY40" s="367"/>
      <c r="HZ40" s="367"/>
      <c r="IA40" s="367"/>
      <c r="IB40" s="367"/>
      <c r="IC40" s="367"/>
      <c r="ID40" s="367"/>
      <c r="IE40" s="367"/>
      <c r="IF40" s="367"/>
      <c r="IG40" s="367"/>
      <c r="IH40" s="367"/>
      <c r="II40" s="367"/>
      <c r="IJ40" s="367"/>
      <c r="IK40" s="367"/>
      <c r="IL40" s="367"/>
      <c r="IM40" s="367"/>
      <c r="IN40" s="367"/>
      <c r="IO40" s="367"/>
      <c r="IP40" s="367"/>
      <c r="IQ40" s="367"/>
      <c r="IR40" s="367"/>
      <c r="IS40" s="367"/>
      <c r="IT40" s="367"/>
      <c r="IU40" s="367"/>
      <c r="IV40" s="367"/>
      <c r="IW40" s="367"/>
    </row>
    <row r="41" spans="1:257" ht="19.5" customHeight="1" x14ac:dyDescent="0.15">
      <c r="A41" s="380"/>
      <c r="B41" s="656" t="s">
        <v>185</v>
      </c>
      <c r="C41" s="657"/>
      <c r="D41" s="424" t="s">
        <v>186</v>
      </c>
      <c r="E41" s="424" t="s">
        <v>50</v>
      </c>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c r="ED41" s="367"/>
      <c r="EE41" s="367"/>
      <c r="EF41" s="367"/>
      <c r="EG41" s="367"/>
      <c r="EH41" s="367"/>
      <c r="EI41" s="367"/>
      <c r="EJ41" s="367"/>
      <c r="EK41" s="367"/>
      <c r="EL41" s="367"/>
      <c r="EM41" s="367"/>
      <c r="EN41" s="367"/>
      <c r="EO41" s="367"/>
      <c r="EP41" s="367"/>
      <c r="EQ41" s="367"/>
      <c r="ER41" s="367"/>
      <c r="ES41" s="367"/>
      <c r="ET41" s="367"/>
      <c r="EU41" s="367"/>
      <c r="EV41" s="367"/>
      <c r="EW41" s="367"/>
      <c r="EX41" s="367"/>
      <c r="EY41" s="367"/>
      <c r="EZ41" s="367"/>
      <c r="FA41" s="367"/>
      <c r="FB41" s="367"/>
      <c r="FC41" s="367"/>
      <c r="FD41" s="367"/>
      <c r="FE41" s="367"/>
      <c r="FF41" s="367"/>
      <c r="FG41" s="367"/>
      <c r="FH41" s="367"/>
      <c r="FI41" s="367"/>
      <c r="FJ41" s="367"/>
      <c r="FK41" s="367"/>
      <c r="FL41" s="367"/>
      <c r="FM41" s="367"/>
      <c r="FN41" s="367"/>
      <c r="FO41" s="367"/>
      <c r="FP41" s="367"/>
      <c r="FQ41" s="367"/>
      <c r="FR41" s="367"/>
      <c r="FS41" s="367"/>
      <c r="FT41" s="367"/>
      <c r="FU41" s="367"/>
      <c r="FV41" s="367"/>
      <c r="FW41" s="367"/>
      <c r="FX41" s="367"/>
      <c r="FY41" s="367"/>
      <c r="FZ41" s="367"/>
      <c r="GA41" s="367"/>
      <c r="GB41" s="367"/>
      <c r="GC41" s="367"/>
      <c r="GD41" s="367"/>
      <c r="GE41" s="367"/>
      <c r="GF41" s="367"/>
      <c r="GG41" s="367"/>
      <c r="GH41" s="367"/>
      <c r="GI41" s="367"/>
      <c r="GJ41" s="367"/>
      <c r="GK41" s="367"/>
      <c r="GL41" s="367"/>
      <c r="GM41" s="367"/>
      <c r="GN41" s="367"/>
      <c r="GO41" s="367"/>
      <c r="GP41" s="367"/>
      <c r="GQ41" s="367"/>
      <c r="GR41" s="367"/>
      <c r="GS41" s="367"/>
      <c r="GT41" s="367"/>
      <c r="GU41" s="367"/>
      <c r="GV41" s="367"/>
      <c r="GW41" s="367"/>
      <c r="GX41" s="367"/>
      <c r="GY41" s="367"/>
      <c r="GZ41" s="367"/>
      <c r="HA41" s="367"/>
      <c r="HB41" s="367"/>
      <c r="HC41" s="367"/>
      <c r="HD41" s="367"/>
      <c r="HE41" s="367"/>
      <c r="HF41" s="367"/>
      <c r="HG41" s="367"/>
      <c r="HH41" s="367"/>
      <c r="HI41" s="367"/>
      <c r="HJ41" s="367"/>
      <c r="HK41" s="367"/>
      <c r="HL41" s="367"/>
      <c r="HM41" s="367"/>
      <c r="HN41" s="367"/>
      <c r="HO41" s="367"/>
      <c r="HP41" s="367"/>
      <c r="HQ41" s="367"/>
      <c r="HR41" s="367"/>
      <c r="HS41" s="367"/>
      <c r="HT41" s="367"/>
      <c r="HU41" s="367"/>
      <c r="HV41" s="367"/>
      <c r="HW41" s="367"/>
      <c r="HX41" s="367"/>
      <c r="HY41" s="367"/>
      <c r="HZ41" s="367"/>
      <c r="IA41" s="367"/>
      <c r="IB41" s="367"/>
      <c r="IC41" s="367"/>
      <c r="ID41" s="367"/>
      <c r="IE41" s="367"/>
      <c r="IF41" s="367"/>
      <c r="IG41" s="367"/>
      <c r="IH41" s="367"/>
      <c r="II41" s="367"/>
      <c r="IJ41" s="367"/>
      <c r="IK41" s="367"/>
      <c r="IL41" s="367"/>
      <c r="IM41" s="367"/>
      <c r="IN41" s="367"/>
      <c r="IO41" s="367"/>
      <c r="IP41" s="367"/>
      <c r="IQ41" s="367"/>
      <c r="IR41" s="367"/>
      <c r="IS41" s="367"/>
      <c r="IT41" s="367"/>
      <c r="IU41" s="367"/>
      <c r="IV41" s="367"/>
      <c r="IW41" s="367"/>
    </row>
    <row r="42" spans="1:257" ht="19.5" customHeight="1" x14ac:dyDescent="0.15">
      <c r="A42" s="380"/>
      <c r="B42" s="405" t="s">
        <v>743</v>
      </c>
      <c r="C42" s="405"/>
      <c r="D42" s="425"/>
      <c r="E42" s="405" t="s">
        <v>742</v>
      </c>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c r="ED42" s="367"/>
      <c r="EE42" s="367"/>
      <c r="EF42" s="367"/>
      <c r="EG42" s="367"/>
      <c r="EH42" s="367"/>
      <c r="EI42" s="367"/>
      <c r="EJ42" s="367"/>
      <c r="EK42" s="367"/>
      <c r="EL42" s="367"/>
      <c r="EM42" s="367"/>
      <c r="EN42" s="367"/>
      <c r="EO42" s="367"/>
      <c r="EP42" s="367"/>
      <c r="EQ42" s="367"/>
      <c r="ER42" s="367"/>
      <c r="ES42" s="367"/>
      <c r="ET42" s="367"/>
      <c r="EU42" s="367"/>
      <c r="EV42" s="367"/>
      <c r="EW42" s="367"/>
      <c r="EX42" s="367"/>
      <c r="EY42" s="367"/>
      <c r="EZ42" s="367"/>
      <c r="FA42" s="367"/>
      <c r="FB42" s="367"/>
      <c r="FC42" s="367"/>
      <c r="FD42" s="367"/>
      <c r="FE42" s="367"/>
      <c r="FF42" s="367"/>
      <c r="FG42" s="367"/>
      <c r="FH42" s="367"/>
      <c r="FI42" s="367"/>
      <c r="FJ42" s="367"/>
      <c r="FK42" s="367"/>
      <c r="FL42" s="367"/>
      <c r="FM42" s="367"/>
      <c r="FN42" s="367"/>
      <c r="FO42" s="367"/>
      <c r="FP42" s="367"/>
      <c r="FQ42" s="367"/>
      <c r="FR42" s="367"/>
      <c r="FS42" s="367"/>
      <c r="FT42" s="367"/>
      <c r="FU42" s="367"/>
      <c r="FV42" s="367"/>
      <c r="FW42" s="367"/>
      <c r="FX42" s="367"/>
      <c r="FY42" s="367"/>
      <c r="FZ42" s="367"/>
      <c r="GA42" s="367"/>
      <c r="GB42" s="367"/>
      <c r="GC42" s="367"/>
      <c r="GD42" s="367"/>
      <c r="GE42" s="367"/>
      <c r="GF42" s="367"/>
      <c r="GG42" s="367"/>
      <c r="GH42" s="367"/>
      <c r="GI42" s="367"/>
      <c r="GJ42" s="367"/>
      <c r="GK42" s="367"/>
      <c r="GL42" s="367"/>
      <c r="GM42" s="367"/>
      <c r="GN42" s="367"/>
      <c r="GO42" s="367"/>
      <c r="GP42" s="367"/>
      <c r="GQ42" s="367"/>
      <c r="GR42" s="367"/>
      <c r="GS42" s="367"/>
      <c r="GT42" s="367"/>
      <c r="GU42" s="367"/>
      <c r="GV42" s="367"/>
      <c r="GW42" s="367"/>
      <c r="GX42" s="367"/>
      <c r="GY42" s="367"/>
      <c r="GZ42" s="367"/>
      <c r="HA42" s="367"/>
      <c r="HB42" s="367"/>
      <c r="HC42" s="367"/>
      <c r="HD42" s="367"/>
      <c r="HE42" s="367"/>
      <c r="HF42" s="367"/>
      <c r="HG42" s="367"/>
      <c r="HH42" s="367"/>
      <c r="HI42" s="367"/>
      <c r="HJ42" s="367"/>
      <c r="HK42" s="367"/>
      <c r="HL42" s="367"/>
      <c r="HM42" s="367"/>
      <c r="HN42" s="367"/>
      <c r="HO42" s="367"/>
      <c r="HP42" s="367"/>
      <c r="HQ42" s="367"/>
      <c r="HR42" s="367"/>
      <c r="HS42" s="367"/>
      <c r="HT42" s="367"/>
      <c r="HU42" s="367"/>
      <c r="HV42" s="367"/>
      <c r="HW42" s="367"/>
      <c r="HX42" s="367"/>
      <c r="HY42" s="367"/>
      <c r="HZ42" s="367"/>
      <c r="IA42" s="367"/>
      <c r="IB42" s="367"/>
      <c r="IC42" s="367"/>
      <c r="ID42" s="367"/>
      <c r="IE42" s="367"/>
      <c r="IF42" s="367"/>
      <c r="IG42" s="367"/>
      <c r="IH42" s="367"/>
      <c r="II42" s="367"/>
      <c r="IJ42" s="367"/>
      <c r="IK42" s="367"/>
      <c r="IL42" s="367"/>
      <c r="IM42" s="367"/>
      <c r="IN42" s="367"/>
      <c r="IO42" s="367"/>
      <c r="IP42" s="367"/>
      <c r="IQ42" s="367"/>
      <c r="IR42" s="367"/>
      <c r="IS42" s="367"/>
      <c r="IT42" s="367"/>
      <c r="IU42" s="367"/>
      <c r="IV42" s="367"/>
      <c r="IW42" s="367"/>
    </row>
    <row r="43" spans="1:257" ht="19.5" customHeight="1" x14ac:dyDescent="0.15">
      <c r="A43" s="380"/>
      <c r="B43" s="405" t="s">
        <v>552</v>
      </c>
      <c r="C43" s="405"/>
      <c r="D43" s="425"/>
      <c r="E43" s="405" t="s">
        <v>604</v>
      </c>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7"/>
      <c r="DM43" s="367"/>
      <c r="DN43" s="367"/>
      <c r="DO43" s="367"/>
      <c r="DP43" s="367"/>
      <c r="DQ43" s="367"/>
      <c r="DR43" s="367"/>
      <c r="DS43" s="367"/>
      <c r="DT43" s="367"/>
      <c r="DU43" s="367"/>
      <c r="DV43" s="367"/>
      <c r="DW43" s="367"/>
      <c r="DX43" s="367"/>
      <c r="DY43" s="367"/>
      <c r="DZ43" s="367"/>
      <c r="EA43" s="367"/>
      <c r="EB43" s="367"/>
      <c r="EC43" s="367"/>
      <c r="ED43" s="367"/>
      <c r="EE43" s="367"/>
      <c r="EF43" s="367"/>
      <c r="EG43" s="367"/>
      <c r="EH43" s="367"/>
      <c r="EI43" s="367"/>
      <c r="EJ43" s="367"/>
      <c r="EK43" s="367"/>
      <c r="EL43" s="367"/>
      <c r="EM43" s="367"/>
      <c r="EN43" s="367"/>
      <c r="EO43" s="367"/>
      <c r="EP43" s="367"/>
      <c r="EQ43" s="367"/>
      <c r="ER43" s="367"/>
      <c r="ES43" s="367"/>
      <c r="ET43" s="367"/>
      <c r="EU43" s="367"/>
      <c r="EV43" s="367"/>
      <c r="EW43" s="367"/>
      <c r="EX43" s="367"/>
      <c r="EY43" s="367"/>
      <c r="EZ43" s="367"/>
      <c r="FA43" s="367"/>
      <c r="FB43" s="367"/>
      <c r="FC43" s="367"/>
      <c r="FD43" s="367"/>
      <c r="FE43" s="367"/>
      <c r="FF43" s="367"/>
      <c r="FG43" s="367"/>
      <c r="FH43" s="367"/>
      <c r="FI43" s="367"/>
      <c r="FJ43" s="367"/>
      <c r="FK43" s="367"/>
      <c r="FL43" s="367"/>
      <c r="FM43" s="367"/>
      <c r="FN43" s="367"/>
      <c r="FO43" s="367"/>
      <c r="FP43" s="367"/>
      <c r="FQ43" s="367"/>
      <c r="FR43" s="367"/>
      <c r="FS43" s="367"/>
      <c r="FT43" s="367"/>
      <c r="FU43" s="367"/>
      <c r="FV43" s="367"/>
      <c r="FW43" s="367"/>
      <c r="FX43" s="367"/>
      <c r="FY43" s="367"/>
      <c r="FZ43" s="367"/>
      <c r="GA43" s="367"/>
      <c r="GB43" s="367"/>
      <c r="GC43" s="367"/>
      <c r="GD43" s="367"/>
      <c r="GE43" s="367"/>
      <c r="GF43" s="367"/>
      <c r="GG43" s="367"/>
      <c r="GH43" s="367"/>
      <c r="GI43" s="367"/>
      <c r="GJ43" s="367"/>
      <c r="GK43" s="367"/>
      <c r="GL43" s="367"/>
      <c r="GM43" s="367"/>
      <c r="GN43" s="367"/>
      <c r="GO43" s="367"/>
      <c r="GP43" s="367"/>
      <c r="GQ43" s="367"/>
      <c r="GR43" s="367"/>
      <c r="GS43" s="367"/>
      <c r="GT43" s="367"/>
      <c r="GU43" s="367"/>
      <c r="GV43" s="367"/>
      <c r="GW43" s="367"/>
      <c r="GX43" s="367"/>
      <c r="GY43" s="367"/>
      <c r="GZ43" s="367"/>
      <c r="HA43" s="367"/>
      <c r="HB43" s="367"/>
      <c r="HC43" s="367"/>
      <c r="HD43" s="367"/>
      <c r="HE43" s="367"/>
      <c r="HF43" s="367"/>
      <c r="HG43" s="367"/>
      <c r="HH43" s="367"/>
      <c r="HI43" s="367"/>
      <c r="HJ43" s="367"/>
      <c r="HK43" s="367"/>
      <c r="HL43" s="367"/>
      <c r="HM43" s="367"/>
      <c r="HN43" s="367"/>
      <c r="HO43" s="367"/>
      <c r="HP43" s="367"/>
      <c r="HQ43" s="367"/>
      <c r="HR43" s="367"/>
      <c r="HS43" s="367"/>
      <c r="HT43" s="367"/>
      <c r="HU43" s="367"/>
      <c r="HV43" s="367"/>
      <c r="HW43" s="367"/>
      <c r="HX43" s="367"/>
      <c r="HY43" s="367"/>
      <c r="HZ43" s="367"/>
      <c r="IA43" s="367"/>
      <c r="IB43" s="367"/>
      <c r="IC43" s="367"/>
      <c r="ID43" s="367"/>
      <c r="IE43" s="367"/>
      <c r="IF43" s="367"/>
      <c r="IG43" s="367"/>
      <c r="IH43" s="367"/>
      <c r="II43" s="367"/>
      <c r="IJ43" s="367"/>
      <c r="IK43" s="367"/>
      <c r="IL43" s="367"/>
      <c r="IM43" s="367"/>
      <c r="IN43" s="367"/>
      <c r="IO43" s="367"/>
      <c r="IP43" s="367"/>
      <c r="IQ43" s="367"/>
      <c r="IR43" s="367"/>
      <c r="IS43" s="367"/>
      <c r="IT43" s="367"/>
      <c r="IU43" s="367"/>
      <c r="IV43" s="367"/>
      <c r="IW43" s="367"/>
    </row>
    <row r="44" spans="1:257" ht="28.5" customHeight="1" x14ac:dyDescent="0.15">
      <c r="A44" s="382" t="s">
        <v>726</v>
      </c>
      <c r="B44" s="380"/>
      <c r="C44" s="380"/>
      <c r="D44" s="380"/>
      <c r="E44" s="380"/>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c r="ED44" s="367"/>
      <c r="EE44" s="367"/>
      <c r="EF44" s="367"/>
      <c r="EG44" s="367"/>
      <c r="EH44" s="367"/>
      <c r="EI44" s="367"/>
      <c r="EJ44" s="367"/>
      <c r="EK44" s="367"/>
      <c r="EL44" s="367"/>
      <c r="EM44" s="367"/>
      <c r="EN44" s="367"/>
      <c r="EO44" s="367"/>
      <c r="EP44" s="367"/>
      <c r="EQ44" s="367"/>
      <c r="ER44" s="367"/>
      <c r="ES44" s="367"/>
      <c r="ET44" s="367"/>
      <c r="EU44" s="367"/>
      <c r="EV44" s="367"/>
      <c r="EW44" s="367"/>
      <c r="EX44" s="367"/>
      <c r="EY44" s="367"/>
      <c r="EZ44" s="367"/>
      <c r="FA44" s="367"/>
      <c r="FB44" s="367"/>
      <c r="FC44" s="367"/>
      <c r="FD44" s="367"/>
      <c r="FE44" s="367"/>
      <c r="FF44" s="367"/>
      <c r="FG44" s="367"/>
      <c r="FH44" s="367"/>
      <c r="FI44" s="367"/>
      <c r="FJ44" s="367"/>
      <c r="FK44" s="367"/>
      <c r="FL44" s="367"/>
      <c r="FM44" s="367"/>
      <c r="FN44" s="367"/>
      <c r="FO44" s="367"/>
      <c r="FP44" s="367"/>
      <c r="FQ44" s="367"/>
      <c r="FR44" s="367"/>
      <c r="FS44" s="367"/>
      <c r="FT44" s="367"/>
      <c r="FU44" s="367"/>
      <c r="FV44" s="367"/>
      <c r="FW44" s="367"/>
      <c r="FX44" s="367"/>
      <c r="FY44" s="367"/>
      <c r="FZ44" s="367"/>
      <c r="GA44" s="367"/>
      <c r="GB44" s="367"/>
      <c r="GC44" s="367"/>
      <c r="GD44" s="367"/>
      <c r="GE44" s="367"/>
      <c r="GF44" s="367"/>
      <c r="GG44" s="367"/>
      <c r="GH44" s="367"/>
      <c r="GI44" s="367"/>
      <c r="GJ44" s="367"/>
      <c r="GK44" s="367"/>
      <c r="GL44" s="367"/>
      <c r="GM44" s="367"/>
      <c r="GN44" s="367"/>
      <c r="GO44" s="367"/>
      <c r="GP44" s="367"/>
      <c r="GQ44" s="367"/>
      <c r="GR44" s="367"/>
      <c r="GS44" s="367"/>
      <c r="GT44" s="367"/>
      <c r="GU44" s="367"/>
      <c r="GV44" s="367"/>
      <c r="GW44" s="367"/>
      <c r="GX44" s="367"/>
      <c r="GY44" s="367"/>
      <c r="GZ44" s="367"/>
      <c r="HA44" s="367"/>
      <c r="HB44" s="367"/>
      <c r="HC44" s="367"/>
      <c r="HD44" s="367"/>
      <c r="HE44" s="367"/>
      <c r="HF44" s="367"/>
      <c r="HG44" s="367"/>
      <c r="HH44" s="367"/>
      <c r="HI44" s="367"/>
      <c r="HJ44" s="367"/>
      <c r="HK44" s="367"/>
      <c r="HL44" s="367"/>
      <c r="HM44" s="367"/>
      <c r="HN44" s="367"/>
      <c r="HO44" s="367"/>
      <c r="HP44" s="367"/>
      <c r="HQ44" s="367"/>
      <c r="HR44" s="367"/>
      <c r="HS44" s="367"/>
      <c r="HT44" s="367"/>
      <c r="HU44" s="367"/>
      <c r="HV44" s="367"/>
      <c r="HW44" s="367"/>
      <c r="HX44" s="367"/>
      <c r="HY44" s="367"/>
      <c r="HZ44" s="367"/>
      <c r="IA44" s="367"/>
      <c r="IB44" s="367"/>
      <c r="IC44" s="367"/>
      <c r="ID44" s="367"/>
      <c r="IE44" s="367"/>
      <c r="IF44" s="367"/>
      <c r="IG44" s="367"/>
      <c r="IH44" s="367"/>
      <c r="II44" s="367"/>
      <c r="IJ44" s="367"/>
      <c r="IK44" s="367"/>
      <c r="IL44" s="367"/>
      <c r="IM44" s="367"/>
      <c r="IN44" s="367"/>
      <c r="IO44" s="367"/>
      <c r="IP44" s="367"/>
      <c r="IQ44" s="367"/>
      <c r="IR44" s="367"/>
      <c r="IS44" s="367"/>
      <c r="IT44" s="367"/>
      <c r="IU44" s="367"/>
      <c r="IV44" s="367"/>
      <c r="IW44" s="367"/>
    </row>
    <row r="45" spans="1:257" s="297" customFormat="1" ht="19.5" customHeight="1" x14ac:dyDescent="0.15">
      <c r="A45" s="380"/>
      <c r="B45" s="656" t="s">
        <v>185</v>
      </c>
      <c r="C45" s="657"/>
      <c r="D45" s="424" t="s">
        <v>186</v>
      </c>
      <c r="E45" s="424" t="s">
        <v>50</v>
      </c>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c r="ED45" s="367"/>
      <c r="EE45" s="367"/>
      <c r="EF45" s="367"/>
      <c r="EG45" s="367"/>
      <c r="EH45" s="367"/>
      <c r="EI45" s="367"/>
      <c r="EJ45" s="367"/>
      <c r="EK45" s="367"/>
      <c r="EL45" s="367"/>
      <c r="EM45" s="367"/>
      <c r="EN45" s="367"/>
      <c r="EO45" s="367"/>
      <c r="EP45" s="367"/>
      <c r="EQ45" s="367"/>
      <c r="ER45" s="367"/>
      <c r="ES45" s="367"/>
      <c r="ET45" s="367"/>
      <c r="EU45" s="367"/>
      <c r="EV45" s="367"/>
      <c r="EW45" s="367"/>
      <c r="EX45" s="367"/>
      <c r="EY45" s="367"/>
      <c r="EZ45" s="367"/>
      <c r="FA45" s="367"/>
      <c r="FB45" s="367"/>
      <c r="FC45" s="367"/>
      <c r="FD45" s="367"/>
      <c r="FE45" s="367"/>
      <c r="FF45" s="367"/>
      <c r="FG45" s="367"/>
      <c r="FH45" s="367"/>
      <c r="FI45" s="367"/>
      <c r="FJ45" s="367"/>
      <c r="FK45" s="367"/>
      <c r="FL45" s="367"/>
      <c r="FM45" s="367"/>
      <c r="FN45" s="367"/>
      <c r="FO45" s="367"/>
      <c r="FP45" s="367"/>
      <c r="FQ45" s="367"/>
      <c r="FR45" s="367"/>
      <c r="FS45" s="367"/>
      <c r="FT45" s="367"/>
      <c r="FU45" s="367"/>
      <c r="FV45" s="367"/>
      <c r="FW45" s="367"/>
      <c r="FX45" s="367"/>
      <c r="FY45" s="367"/>
      <c r="FZ45" s="367"/>
      <c r="GA45" s="367"/>
      <c r="GB45" s="367"/>
      <c r="GC45" s="367"/>
      <c r="GD45" s="367"/>
      <c r="GE45" s="367"/>
      <c r="GF45" s="367"/>
      <c r="GG45" s="367"/>
      <c r="GH45" s="367"/>
      <c r="GI45" s="367"/>
      <c r="GJ45" s="367"/>
      <c r="GK45" s="367"/>
      <c r="GL45" s="367"/>
      <c r="GM45" s="367"/>
      <c r="GN45" s="367"/>
      <c r="GO45" s="367"/>
      <c r="GP45" s="367"/>
      <c r="GQ45" s="367"/>
      <c r="GR45" s="367"/>
      <c r="GS45" s="367"/>
      <c r="GT45" s="367"/>
      <c r="GU45" s="367"/>
      <c r="GV45" s="367"/>
      <c r="GW45" s="367"/>
      <c r="GX45" s="367"/>
      <c r="GY45" s="367"/>
      <c r="GZ45" s="367"/>
      <c r="HA45" s="367"/>
      <c r="HB45" s="367"/>
      <c r="HC45" s="367"/>
      <c r="HD45" s="367"/>
      <c r="HE45" s="367"/>
      <c r="HF45" s="367"/>
      <c r="HG45" s="367"/>
      <c r="HH45" s="367"/>
      <c r="HI45" s="367"/>
      <c r="HJ45" s="367"/>
      <c r="HK45" s="367"/>
      <c r="HL45" s="367"/>
      <c r="HM45" s="367"/>
      <c r="HN45" s="367"/>
      <c r="HO45" s="367"/>
      <c r="HP45" s="367"/>
      <c r="HQ45" s="367"/>
      <c r="HR45" s="367"/>
      <c r="HS45" s="367"/>
      <c r="HT45" s="367"/>
      <c r="HU45" s="367"/>
      <c r="HV45" s="367"/>
      <c r="HW45" s="367"/>
      <c r="HX45" s="367"/>
      <c r="HY45" s="367"/>
      <c r="HZ45" s="367"/>
      <c r="IA45" s="367"/>
      <c r="IB45" s="367"/>
      <c r="IC45" s="367"/>
      <c r="ID45" s="367"/>
      <c r="IE45" s="367"/>
      <c r="IF45" s="367"/>
      <c r="IG45" s="367"/>
      <c r="IH45" s="367"/>
      <c r="II45" s="367"/>
      <c r="IJ45" s="367"/>
      <c r="IK45" s="367"/>
      <c r="IL45" s="367"/>
      <c r="IM45" s="367"/>
      <c r="IN45" s="367"/>
      <c r="IO45" s="367"/>
      <c r="IP45" s="367"/>
      <c r="IQ45" s="367"/>
      <c r="IR45" s="367"/>
      <c r="IS45" s="367"/>
      <c r="IT45" s="367"/>
      <c r="IU45" s="367"/>
      <c r="IV45" s="367"/>
      <c r="IW45" s="367"/>
    </row>
    <row r="46" spans="1:257" ht="18.75" customHeight="1" x14ac:dyDescent="0.15">
      <c r="A46" s="380"/>
      <c r="B46" s="405" t="s">
        <v>189</v>
      </c>
      <c r="C46" s="405"/>
      <c r="D46" s="425"/>
      <c r="E46" s="407" t="s">
        <v>725</v>
      </c>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367"/>
      <c r="DB46" s="367"/>
      <c r="DC46" s="367"/>
      <c r="DD46" s="367"/>
      <c r="DE46" s="367"/>
      <c r="DF46" s="367"/>
      <c r="DG46" s="367"/>
      <c r="DH46" s="367"/>
      <c r="DI46" s="367"/>
      <c r="DJ46" s="367"/>
      <c r="DK46" s="367"/>
      <c r="DL46" s="367"/>
      <c r="DM46" s="367"/>
      <c r="DN46" s="367"/>
      <c r="DO46" s="367"/>
      <c r="DP46" s="367"/>
      <c r="DQ46" s="367"/>
      <c r="DR46" s="367"/>
      <c r="DS46" s="367"/>
      <c r="DT46" s="367"/>
      <c r="DU46" s="367"/>
      <c r="DV46" s="367"/>
      <c r="DW46" s="367"/>
      <c r="DX46" s="367"/>
      <c r="DY46" s="367"/>
      <c r="DZ46" s="367"/>
      <c r="EA46" s="367"/>
      <c r="EB46" s="367"/>
      <c r="EC46" s="367"/>
      <c r="ED46" s="367"/>
      <c r="EE46" s="367"/>
      <c r="EF46" s="367"/>
      <c r="EG46" s="367"/>
      <c r="EH46" s="367"/>
      <c r="EI46" s="367"/>
      <c r="EJ46" s="367"/>
      <c r="EK46" s="367"/>
      <c r="EL46" s="367"/>
      <c r="EM46" s="367"/>
      <c r="EN46" s="367"/>
      <c r="EO46" s="367"/>
      <c r="EP46" s="367"/>
      <c r="EQ46" s="367"/>
      <c r="ER46" s="367"/>
      <c r="ES46" s="367"/>
      <c r="ET46" s="367"/>
      <c r="EU46" s="367"/>
      <c r="EV46" s="367"/>
      <c r="EW46" s="367"/>
      <c r="EX46" s="367"/>
      <c r="EY46" s="367"/>
      <c r="EZ46" s="367"/>
      <c r="FA46" s="367"/>
      <c r="FB46" s="367"/>
      <c r="FC46" s="367"/>
      <c r="FD46" s="367"/>
      <c r="FE46" s="367"/>
      <c r="FF46" s="367"/>
      <c r="FG46" s="367"/>
      <c r="FH46" s="367"/>
      <c r="FI46" s="367"/>
      <c r="FJ46" s="367"/>
      <c r="FK46" s="367"/>
      <c r="FL46" s="367"/>
      <c r="FM46" s="367"/>
      <c r="FN46" s="367"/>
      <c r="FO46" s="367"/>
      <c r="FP46" s="367"/>
      <c r="FQ46" s="367"/>
      <c r="FR46" s="367"/>
      <c r="FS46" s="367"/>
      <c r="FT46" s="367"/>
      <c r="FU46" s="367"/>
      <c r="FV46" s="367"/>
      <c r="FW46" s="367"/>
      <c r="FX46" s="367"/>
      <c r="FY46" s="367"/>
      <c r="FZ46" s="367"/>
      <c r="GA46" s="367"/>
      <c r="GB46" s="367"/>
      <c r="GC46" s="367"/>
      <c r="GD46" s="367"/>
      <c r="GE46" s="367"/>
      <c r="GF46" s="367"/>
      <c r="GG46" s="367"/>
      <c r="GH46" s="367"/>
      <c r="GI46" s="367"/>
      <c r="GJ46" s="367"/>
      <c r="GK46" s="367"/>
      <c r="GL46" s="367"/>
      <c r="GM46" s="367"/>
      <c r="GN46" s="367"/>
      <c r="GO46" s="367"/>
      <c r="GP46" s="367"/>
      <c r="GQ46" s="367"/>
      <c r="GR46" s="367"/>
      <c r="GS46" s="367"/>
      <c r="GT46" s="367"/>
      <c r="GU46" s="367"/>
      <c r="GV46" s="367"/>
      <c r="GW46" s="367"/>
      <c r="GX46" s="367"/>
      <c r="GY46" s="367"/>
      <c r="GZ46" s="367"/>
      <c r="HA46" s="367"/>
      <c r="HB46" s="367"/>
      <c r="HC46" s="367"/>
      <c r="HD46" s="367"/>
      <c r="HE46" s="367"/>
      <c r="HF46" s="367"/>
      <c r="HG46" s="367"/>
      <c r="HH46" s="367"/>
      <c r="HI46" s="367"/>
      <c r="HJ46" s="367"/>
      <c r="HK46" s="367"/>
      <c r="HL46" s="367"/>
      <c r="HM46" s="367"/>
      <c r="HN46" s="367"/>
      <c r="HO46" s="367"/>
      <c r="HP46" s="367"/>
      <c r="HQ46" s="367"/>
      <c r="HR46" s="367"/>
      <c r="HS46" s="367"/>
      <c r="HT46" s="367"/>
      <c r="HU46" s="367"/>
      <c r="HV46" s="367"/>
      <c r="HW46" s="367"/>
      <c r="HX46" s="367"/>
      <c r="HY46" s="367"/>
      <c r="HZ46" s="367"/>
      <c r="IA46" s="367"/>
      <c r="IB46" s="367"/>
      <c r="IC46" s="367"/>
      <c r="ID46" s="367"/>
      <c r="IE46" s="367"/>
      <c r="IF46" s="367"/>
      <c r="IG46" s="367"/>
      <c r="IH46" s="367"/>
      <c r="II46" s="367"/>
      <c r="IJ46" s="367"/>
      <c r="IK46" s="367"/>
      <c r="IL46" s="367"/>
      <c r="IM46" s="367"/>
      <c r="IN46" s="367"/>
      <c r="IO46" s="367"/>
      <c r="IP46" s="367"/>
      <c r="IQ46" s="367"/>
      <c r="IR46" s="367"/>
      <c r="IS46" s="367"/>
      <c r="IT46" s="367"/>
      <c r="IU46" s="367"/>
      <c r="IV46" s="367"/>
      <c r="IW46" s="367"/>
    </row>
    <row r="47" spans="1:257" ht="18" customHeight="1" x14ac:dyDescent="0.15">
      <c r="A47" s="380"/>
      <c r="B47" s="405" t="s">
        <v>190</v>
      </c>
      <c r="C47" s="405"/>
      <c r="D47" s="425"/>
      <c r="E47" s="405" t="s">
        <v>318</v>
      </c>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c r="EB47" s="367"/>
      <c r="EC47" s="367"/>
      <c r="ED47" s="367"/>
      <c r="EE47" s="367"/>
      <c r="EF47" s="367"/>
      <c r="EG47" s="367"/>
      <c r="EH47" s="367"/>
      <c r="EI47" s="367"/>
      <c r="EJ47" s="367"/>
      <c r="EK47" s="367"/>
      <c r="EL47" s="367"/>
      <c r="EM47" s="367"/>
      <c r="EN47" s="367"/>
      <c r="EO47" s="367"/>
      <c r="EP47" s="367"/>
      <c r="EQ47" s="367"/>
      <c r="ER47" s="367"/>
      <c r="ES47" s="367"/>
      <c r="ET47" s="367"/>
      <c r="EU47" s="367"/>
      <c r="EV47" s="367"/>
      <c r="EW47" s="367"/>
      <c r="EX47" s="367"/>
      <c r="EY47" s="367"/>
      <c r="EZ47" s="367"/>
      <c r="FA47" s="367"/>
      <c r="FB47" s="367"/>
      <c r="FC47" s="367"/>
      <c r="FD47" s="367"/>
      <c r="FE47" s="367"/>
      <c r="FF47" s="367"/>
      <c r="FG47" s="367"/>
      <c r="FH47" s="367"/>
      <c r="FI47" s="367"/>
      <c r="FJ47" s="367"/>
      <c r="FK47" s="367"/>
      <c r="FL47" s="367"/>
      <c r="FM47" s="367"/>
      <c r="FN47" s="367"/>
      <c r="FO47" s="367"/>
      <c r="FP47" s="367"/>
      <c r="FQ47" s="367"/>
      <c r="FR47" s="367"/>
      <c r="FS47" s="367"/>
      <c r="FT47" s="367"/>
      <c r="FU47" s="367"/>
      <c r="FV47" s="367"/>
      <c r="FW47" s="367"/>
      <c r="FX47" s="367"/>
      <c r="FY47" s="367"/>
      <c r="FZ47" s="367"/>
      <c r="GA47" s="367"/>
      <c r="GB47" s="367"/>
      <c r="GC47" s="367"/>
      <c r="GD47" s="367"/>
      <c r="GE47" s="367"/>
      <c r="GF47" s="367"/>
      <c r="GG47" s="367"/>
      <c r="GH47" s="367"/>
      <c r="GI47" s="367"/>
      <c r="GJ47" s="367"/>
      <c r="GK47" s="367"/>
      <c r="GL47" s="367"/>
      <c r="GM47" s="367"/>
      <c r="GN47" s="367"/>
      <c r="GO47" s="367"/>
      <c r="GP47" s="367"/>
      <c r="GQ47" s="367"/>
      <c r="GR47" s="367"/>
      <c r="GS47" s="367"/>
      <c r="GT47" s="367"/>
      <c r="GU47" s="367"/>
      <c r="GV47" s="367"/>
      <c r="GW47" s="367"/>
      <c r="GX47" s="367"/>
      <c r="GY47" s="367"/>
      <c r="GZ47" s="367"/>
      <c r="HA47" s="367"/>
      <c r="HB47" s="367"/>
      <c r="HC47" s="367"/>
      <c r="HD47" s="367"/>
      <c r="HE47" s="367"/>
      <c r="HF47" s="367"/>
      <c r="HG47" s="367"/>
      <c r="HH47" s="367"/>
      <c r="HI47" s="367"/>
      <c r="HJ47" s="367"/>
      <c r="HK47" s="367"/>
      <c r="HL47" s="367"/>
      <c r="HM47" s="367"/>
      <c r="HN47" s="367"/>
      <c r="HO47" s="367"/>
      <c r="HP47" s="367"/>
      <c r="HQ47" s="367"/>
      <c r="HR47" s="367"/>
      <c r="HS47" s="367"/>
      <c r="HT47" s="367"/>
      <c r="HU47" s="367"/>
      <c r="HV47" s="367"/>
      <c r="HW47" s="367"/>
      <c r="HX47" s="367"/>
      <c r="HY47" s="367"/>
      <c r="HZ47" s="367"/>
      <c r="IA47" s="367"/>
      <c r="IB47" s="367"/>
      <c r="IC47" s="367"/>
      <c r="ID47" s="367"/>
      <c r="IE47" s="367"/>
      <c r="IF47" s="367"/>
      <c r="IG47" s="367"/>
      <c r="IH47" s="367"/>
      <c r="II47" s="367"/>
      <c r="IJ47" s="367"/>
      <c r="IK47" s="367"/>
      <c r="IL47" s="367"/>
      <c r="IM47" s="367"/>
      <c r="IN47" s="367"/>
      <c r="IO47" s="367"/>
      <c r="IP47" s="367"/>
      <c r="IQ47" s="367"/>
      <c r="IR47" s="367"/>
      <c r="IS47" s="367"/>
      <c r="IT47" s="367"/>
      <c r="IU47" s="367"/>
      <c r="IV47" s="367"/>
      <c r="IW47" s="367"/>
    </row>
    <row r="48" spans="1:257" ht="18" customHeight="1" x14ac:dyDescent="0.15">
      <c r="A48" s="380"/>
      <c r="B48" s="405" t="s">
        <v>195</v>
      </c>
      <c r="C48" s="405"/>
      <c r="D48" s="425"/>
      <c r="E48" s="405" t="s">
        <v>198</v>
      </c>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c r="EB48" s="367"/>
      <c r="EC48" s="367"/>
      <c r="ED48" s="367"/>
      <c r="EE48" s="367"/>
      <c r="EF48" s="367"/>
      <c r="EG48" s="367"/>
      <c r="EH48" s="367"/>
      <c r="EI48" s="367"/>
      <c r="EJ48" s="367"/>
      <c r="EK48" s="367"/>
      <c r="EL48" s="367"/>
      <c r="EM48" s="367"/>
      <c r="EN48" s="367"/>
      <c r="EO48" s="367"/>
      <c r="EP48" s="367"/>
      <c r="EQ48" s="367"/>
      <c r="ER48" s="367"/>
      <c r="ES48" s="367"/>
      <c r="ET48" s="367"/>
      <c r="EU48" s="367"/>
      <c r="EV48" s="367"/>
      <c r="EW48" s="367"/>
      <c r="EX48" s="367"/>
      <c r="EY48" s="367"/>
      <c r="EZ48" s="367"/>
      <c r="FA48" s="367"/>
      <c r="FB48" s="367"/>
      <c r="FC48" s="367"/>
      <c r="FD48" s="367"/>
      <c r="FE48" s="367"/>
      <c r="FF48" s="367"/>
      <c r="FG48" s="367"/>
      <c r="FH48" s="367"/>
      <c r="FI48" s="367"/>
      <c r="FJ48" s="367"/>
      <c r="FK48" s="367"/>
      <c r="FL48" s="367"/>
      <c r="FM48" s="367"/>
      <c r="FN48" s="367"/>
      <c r="FO48" s="367"/>
      <c r="FP48" s="367"/>
      <c r="FQ48" s="367"/>
      <c r="FR48" s="367"/>
      <c r="FS48" s="367"/>
      <c r="FT48" s="367"/>
      <c r="FU48" s="367"/>
      <c r="FV48" s="367"/>
      <c r="FW48" s="367"/>
      <c r="FX48" s="367"/>
      <c r="FY48" s="367"/>
      <c r="FZ48" s="367"/>
      <c r="GA48" s="367"/>
      <c r="GB48" s="367"/>
      <c r="GC48" s="367"/>
      <c r="GD48" s="367"/>
      <c r="GE48" s="367"/>
      <c r="GF48" s="367"/>
      <c r="GG48" s="367"/>
      <c r="GH48" s="367"/>
      <c r="GI48" s="367"/>
      <c r="GJ48" s="367"/>
      <c r="GK48" s="367"/>
      <c r="GL48" s="367"/>
      <c r="GM48" s="367"/>
      <c r="GN48" s="367"/>
      <c r="GO48" s="367"/>
      <c r="GP48" s="367"/>
      <c r="GQ48" s="367"/>
      <c r="GR48" s="367"/>
      <c r="GS48" s="367"/>
      <c r="GT48" s="367"/>
      <c r="GU48" s="367"/>
      <c r="GV48" s="367"/>
      <c r="GW48" s="367"/>
      <c r="GX48" s="367"/>
      <c r="GY48" s="367"/>
      <c r="GZ48" s="367"/>
      <c r="HA48" s="367"/>
      <c r="HB48" s="367"/>
      <c r="HC48" s="367"/>
      <c r="HD48" s="367"/>
      <c r="HE48" s="367"/>
      <c r="HF48" s="367"/>
      <c r="HG48" s="367"/>
      <c r="HH48" s="367"/>
      <c r="HI48" s="367"/>
      <c r="HJ48" s="367"/>
      <c r="HK48" s="367"/>
      <c r="HL48" s="367"/>
      <c r="HM48" s="367"/>
      <c r="HN48" s="367"/>
      <c r="HO48" s="367"/>
      <c r="HP48" s="367"/>
      <c r="HQ48" s="367"/>
      <c r="HR48" s="367"/>
      <c r="HS48" s="367"/>
      <c r="HT48" s="367"/>
      <c r="HU48" s="367"/>
      <c r="HV48" s="367"/>
      <c r="HW48" s="367"/>
      <c r="HX48" s="367"/>
      <c r="HY48" s="367"/>
      <c r="HZ48" s="367"/>
      <c r="IA48" s="367"/>
      <c r="IB48" s="367"/>
      <c r="IC48" s="367"/>
      <c r="ID48" s="367"/>
      <c r="IE48" s="367"/>
      <c r="IF48" s="367"/>
      <c r="IG48" s="367"/>
      <c r="IH48" s="367"/>
      <c r="II48" s="367"/>
      <c r="IJ48" s="367"/>
      <c r="IK48" s="367"/>
      <c r="IL48" s="367"/>
      <c r="IM48" s="367"/>
      <c r="IN48" s="367"/>
      <c r="IO48" s="367"/>
      <c r="IP48" s="367"/>
      <c r="IQ48" s="367"/>
      <c r="IR48" s="367"/>
      <c r="IS48" s="367"/>
      <c r="IT48" s="367"/>
      <c r="IU48" s="367"/>
      <c r="IV48" s="367"/>
      <c r="IW48" s="367"/>
    </row>
    <row r="49" spans="1:257" ht="18" customHeight="1" x14ac:dyDescent="0.15">
      <c r="A49" s="367"/>
      <c r="B49" s="405" t="s">
        <v>196</v>
      </c>
      <c r="C49" s="405"/>
      <c r="D49" s="425"/>
      <c r="E49" s="405" t="s">
        <v>198</v>
      </c>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7"/>
      <c r="BR49" s="367"/>
      <c r="BS49" s="367"/>
      <c r="BT49" s="367"/>
      <c r="BU49" s="367"/>
      <c r="BV49" s="367"/>
      <c r="BW49" s="367"/>
      <c r="BX49" s="367"/>
      <c r="BY49" s="367"/>
      <c r="BZ49" s="367"/>
      <c r="CA49" s="367"/>
      <c r="CB49" s="367"/>
      <c r="CC49" s="367"/>
      <c r="CD49" s="367"/>
      <c r="CE49" s="367"/>
      <c r="CF49" s="367"/>
      <c r="CG49" s="367"/>
      <c r="CH49" s="367"/>
      <c r="CI49" s="367"/>
      <c r="CJ49" s="367"/>
      <c r="CK49" s="367"/>
      <c r="CL49" s="367"/>
      <c r="CM49" s="367"/>
      <c r="CN49" s="367"/>
      <c r="CO49" s="367"/>
      <c r="CP49" s="367"/>
      <c r="CQ49" s="367"/>
      <c r="CR49" s="367"/>
      <c r="CS49" s="367"/>
      <c r="CT49" s="367"/>
      <c r="CU49" s="367"/>
      <c r="CV49" s="367"/>
      <c r="CW49" s="367"/>
      <c r="CX49" s="367"/>
      <c r="CY49" s="367"/>
      <c r="CZ49" s="367"/>
      <c r="DA49" s="367"/>
      <c r="DB49" s="367"/>
      <c r="DC49" s="367"/>
      <c r="DD49" s="367"/>
      <c r="DE49" s="367"/>
      <c r="DF49" s="367"/>
      <c r="DG49" s="367"/>
      <c r="DH49" s="367"/>
      <c r="DI49" s="367"/>
      <c r="DJ49" s="367"/>
      <c r="DK49" s="367"/>
      <c r="DL49" s="367"/>
      <c r="DM49" s="367"/>
      <c r="DN49" s="367"/>
      <c r="DO49" s="367"/>
      <c r="DP49" s="367"/>
      <c r="DQ49" s="367"/>
      <c r="DR49" s="367"/>
      <c r="DS49" s="367"/>
      <c r="DT49" s="367"/>
      <c r="DU49" s="367"/>
      <c r="DV49" s="367"/>
      <c r="DW49" s="367"/>
      <c r="DX49" s="367"/>
      <c r="DY49" s="367"/>
      <c r="DZ49" s="367"/>
      <c r="EA49" s="367"/>
      <c r="EB49" s="367"/>
      <c r="EC49" s="367"/>
      <c r="ED49" s="367"/>
      <c r="EE49" s="367"/>
      <c r="EF49" s="367"/>
      <c r="EG49" s="367"/>
      <c r="EH49" s="367"/>
      <c r="EI49" s="367"/>
      <c r="EJ49" s="367"/>
      <c r="EK49" s="367"/>
      <c r="EL49" s="367"/>
      <c r="EM49" s="367"/>
      <c r="EN49" s="367"/>
      <c r="EO49" s="367"/>
      <c r="EP49" s="367"/>
      <c r="EQ49" s="367"/>
      <c r="ER49" s="367"/>
      <c r="ES49" s="367"/>
      <c r="ET49" s="367"/>
      <c r="EU49" s="367"/>
      <c r="EV49" s="367"/>
      <c r="EW49" s="367"/>
      <c r="EX49" s="367"/>
      <c r="EY49" s="367"/>
      <c r="EZ49" s="367"/>
      <c r="FA49" s="367"/>
      <c r="FB49" s="367"/>
      <c r="FC49" s="367"/>
      <c r="FD49" s="367"/>
      <c r="FE49" s="367"/>
      <c r="FF49" s="367"/>
      <c r="FG49" s="367"/>
      <c r="FH49" s="367"/>
      <c r="FI49" s="367"/>
      <c r="FJ49" s="367"/>
      <c r="FK49" s="367"/>
      <c r="FL49" s="367"/>
      <c r="FM49" s="367"/>
      <c r="FN49" s="367"/>
      <c r="FO49" s="367"/>
      <c r="FP49" s="367"/>
      <c r="FQ49" s="367"/>
      <c r="FR49" s="367"/>
      <c r="FS49" s="367"/>
      <c r="FT49" s="367"/>
      <c r="FU49" s="367"/>
      <c r="FV49" s="367"/>
      <c r="FW49" s="367"/>
      <c r="FX49" s="367"/>
      <c r="FY49" s="367"/>
      <c r="FZ49" s="367"/>
      <c r="GA49" s="367"/>
      <c r="GB49" s="367"/>
      <c r="GC49" s="367"/>
      <c r="GD49" s="367"/>
      <c r="GE49" s="367"/>
      <c r="GF49" s="367"/>
      <c r="GG49" s="367"/>
      <c r="GH49" s="367"/>
      <c r="GI49" s="367"/>
      <c r="GJ49" s="367"/>
      <c r="GK49" s="367"/>
      <c r="GL49" s="367"/>
      <c r="GM49" s="367"/>
      <c r="GN49" s="367"/>
      <c r="GO49" s="367"/>
      <c r="GP49" s="367"/>
      <c r="GQ49" s="367"/>
      <c r="GR49" s="367"/>
      <c r="GS49" s="367"/>
      <c r="GT49" s="367"/>
      <c r="GU49" s="367"/>
      <c r="GV49" s="367"/>
      <c r="GW49" s="367"/>
      <c r="GX49" s="367"/>
      <c r="GY49" s="367"/>
      <c r="GZ49" s="367"/>
      <c r="HA49" s="367"/>
      <c r="HB49" s="367"/>
      <c r="HC49" s="367"/>
      <c r="HD49" s="367"/>
      <c r="HE49" s="367"/>
      <c r="HF49" s="367"/>
      <c r="HG49" s="367"/>
      <c r="HH49" s="367"/>
      <c r="HI49" s="367"/>
      <c r="HJ49" s="367"/>
      <c r="HK49" s="367"/>
      <c r="HL49" s="367"/>
      <c r="HM49" s="367"/>
      <c r="HN49" s="367"/>
      <c r="HO49" s="367"/>
      <c r="HP49" s="367"/>
      <c r="HQ49" s="367"/>
      <c r="HR49" s="367"/>
      <c r="HS49" s="367"/>
      <c r="HT49" s="367"/>
      <c r="HU49" s="367"/>
      <c r="HV49" s="367"/>
      <c r="HW49" s="367"/>
      <c r="HX49" s="367"/>
      <c r="HY49" s="367"/>
      <c r="HZ49" s="367"/>
      <c r="IA49" s="367"/>
      <c r="IB49" s="367"/>
      <c r="IC49" s="367"/>
      <c r="ID49" s="367"/>
      <c r="IE49" s="367"/>
      <c r="IF49" s="367"/>
      <c r="IG49" s="367"/>
      <c r="IH49" s="367"/>
      <c r="II49" s="367"/>
      <c r="IJ49" s="367"/>
      <c r="IK49" s="367"/>
      <c r="IL49" s="367"/>
      <c r="IM49" s="367"/>
      <c r="IN49" s="367"/>
      <c r="IO49" s="367"/>
      <c r="IP49" s="367"/>
      <c r="IQ49" s="367"/>
      <c r="IR49" s="367"/>
      <c r="IS49" s="367"/>
      <c r="IT49" s="367"/>
      <c r="IU49" s="367"/>
      <c r="IV49" s="367"/>
      <c r="IW49" s="367"/>
    </row>
    <row r="50" spans="1:257" x14ac:dyDescent="0.15">
      <c r="A50" s="367"/>
      <c r="B50" s="405" t="s">
        <v>197</v>
      </c>
      <c r="C50" s="405"/>
      <c r="D50" s="425"/>
      <c r="E50" s="405" t="s">
        <v>198</v>
      </c>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7"/>
      <c r="CD50" s="367"/>
      <c r="CE50" s="367"/>
      <c r="CF50" s="367"/>
      <c r="CG50" s="367"/>
      <c r="CH50" s="367"/>
      <c r="CI50" s="367"/>
      <c r="CJ50" s="367"/>
      <c r="CK50" s="367"/>
      <c r="CL50" s="367"/>
      <c r="CM50" s="367"/>
      <c r="CN50" s="367"/>
      <c r="CO50" s="367"/>
      <c r="CP50" s="367"/>
      <c r="CQ50" s="367"/>
      <c r="CR50" s="367"/>
      <c r="CS50" s="367"/>
      <c r="CT50" s="367"/>
      <c r="CU50" s="367"/>
      <c r="CV50" s="367"/>
      <c r="CW50" s="367"/>
      <c r="CX50" s="367"/>
      <c r="CY50" s="367"/>
      <c r="CZ50" s="367"/>
      <c r="DA50" s="367"/>
      <c r="DB50" s="367"/>
      <c r="DC50" s="367"/>
      <c r="DD50" s="367"/>
      <c r="DE50" s="367"/>
      <c r="DF50" s="367"/>
      <c r="DG50" s="367"/>
      <c r="DH50" s="367"/>
      <c r="DI50" s="367"/>
      <c r="DJ50" s="367"/>
      <c r="DK50" s="367"/>
      <c r="DL50" s="367"/>
      <c r="DM50" s="367"/>
      <c r="DN50" s="367"/>
      <c r="DO50" s="367"/>
      <c r="DP50" s="367"/>
      <c r="DQ50" s="367"/>
      <c r="DR50" s="367"/>
      <c r="DS50" s="367"/>
      <c r="DT50" s="367"/>
      <c r="DU50" s="367"/>
      <c r="DV50" s="367"/>
      <c r="DW50" s="367"/>
      <c r="DX50" s="367"/>
      <c r="DY50" s="367"/>
      <c r="DZ50" s="367"/>
      <c r="EA50" s="367"/>
      <c r="EB50" s="367"/>
      <c r="EC50" s="367"/>
      <c r="ED50" s="367"/>
      <c r="EE50" s="367"/>
      <c r="EF50" s="367"/>
      <c r="EG50" s="367"/>
      <c r="EH50" s="367"/>
      <c r="EI50" s="367"/>
      <c r="EJ50" s="367"/>
      <c r="EK50" s="367"/>
      <c r="EL50" s="367"/>
      <c r="EM50" s="367"/>
      <c r="EN50" s="367"/>
      <c r="EO50" s="367"/>
      <c r="EP50" s="367"/>
      <c r="EQ50" s="367"/>
      <c r="ER50" s="367"/>
      <c r="ES50" s="367"/>
      <c r="ET50" s="367"/>
      <c r="EU50" s="367"/>
      <c r="EV50" s="367"/>
      <c r="EW50" s="367"/>
      <c r="EX50" s="367"/>
      <c r="EY50" s="367"/>
      <c r="EZ50" s="367"/>
      <c r="FA50" s="367"/>
      <c r="FB50" s="367"/>
      <c r="FC50" s="367"/>
      <c r="FD50" s="367"/>
      <c r="FE50" s="367"/>
      <c r="FF50" s="367"/>
      <c r="FG50" s="367"/>
      <c r="FH50" s="367"/>
      <c r="FI50" s="367"/>
      <c r="FJ50" s="367"/>
      <c r="FK50" s="367"/>
      <c r="FL50" s="367"/>
      <c r="FM50" s="367"/>
      <c r="FN50" s="367"/>
      <c r="FO50" s="367"/>
      <c r="FP50" s="367"/>
      <c r="FQ50" s="367"/>
      <c r="FR50" s="367"/>
      <c r="FS50" s="367"/>
      <c r="FT50" s="367"/>
      <c r="FU50" s="367"/>
      <c r="FV50" s="367"/>
      <c r="FW50" s="367"/>
      <c r="FX50" s="367"/>
      <c r="FY50" s="367"/>
      <c r="FZ50" s="367"/>
      <c r="GA50" s="367"/>
      <c r="GB50" s="367"/>
      <c r="GC50" s="367"/>
      <c r="GD50" s="367"/>
      <c r="GE50" s="367"/>
      <c r="GF50" s="367"/>
      <c r="GG50" s="367"/>
      <c r="GH50" s="367"/>
      <c r="GI50" s="367"/>
      <c r="GJ50" s="367"/>
      <c r="GK50" s="367"/>
      <c r="GL50" s="367"/>
      <c r="GM50" s="367"/>
      <c r="GN50" s="367"/>
      <c r="GO50" s="367"/>
      <c r="GP50" s="367"/>
      <c r="GQ50" s="367"/>
      <c r="GR50" s="367"/>
      <c r="GS50" s="367"/>
      <c r="GT50" s="367"/>
      <c r="GU50" s="367"/>
      <c r="GV50" s="367"/>
      <c r="GW50" s="367"/>
      <c r="GX50" s="367"/>
      <c r="GY50" s="367"/>
      <c r="GZ50" s="367"/>
      <c r="HA50" s="367"/>
      <c r="HB50" s="367"/>
      <c r="HC50" s="367"/>
      <c r="HD50" s="367"/>
      <c r="HE50" s="367"/>
      <c r="HF50" s="367"/>
      <c r="HG50" s="367"/>
      <c r="HH50" s="367"/>
      <c r="HI50" s="367"/>
      <c r="HJ50" s="367"/>
      <c r="HK50" s="367"/>
      <c r="HL50" s="367"/>
      <c r="HM50" s="367"/>
      <c r="HN50" s="367"/>
      <c r="HO50" s="367"/>
      <c r="HP50" s="367"/>
      <c r="HQ50" s="367"/>
      <c r="HR50" s="367"/>
      <c r="HS50" s="367"/>
      <c r="HT50" s="367"/>
      <c r="HU50" s="367"/>
      <c r="HV50" s="367"/>
      <c r="HW50" s="367"/>
      <c r="HX50" s="367"/>
      <c r="HY50" s="367"/>
      <c r="HZ50" s="367"/>
      <c r="IA50" s="367"/>
      <c r="IB50" s="367"/>
      <c r="IC50" s="367"/>
      <c r="ID50" s="367"/>
      <c r="IE50" s="367"/>
      <c r="IF50" s="367"/>
      <c r="IG50" s="367"/>
      <c r="IH50" s="367"/>
      <c r="II50" s="367"/>
      <c r="IJ50" s="367"/>
      <c r="IK50" s="367"/>
      <c r="IL50" s="367"/>
      <c r="IM50" s="367"/>
      <c r="IN50" s="367"/>
      <c r="IO50" s="367"/>
      <c r="IP50" s="367"/>
      <c r="IQ50" s="367"/>
      <c r="IR50" s="367"/>
      <c r="IS50" s="367"/>
      <c r="IT50" s="367"/>
      <c r="IU50" s="367"/>
      <c r="IV50" s="367"/>
      <c r="IW50" s="367"/>
    </row>
    <row r="51" spans="1:257" x14ac:dyDescent="0.15">
      <c r="A51" s="367"/>
      <c r="B51" s="405" t="s">
        <v>304</v>
      </c>
      <c r="C51" s="405"/>
      <c r="D51" s="425"/>
      <c r="E51" s="405" t="s">
        <v>312</v>
      </c>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367"/>
      <c r="CF51" s="367"/>
      <c r="CG51" s="367"/>
      <c r="CH51" s="367"/>
      <c r="CI51" s="367"/>
      <c r="CJ51" s="367"/>
      <c r="CK51" s="367"/>
      <c r="CL51" s="367"/>
      <c r="CM51" s="367"/>
      <c r="CN51" s="367"/>
      <c r="CO51" s="367"/>
      <c r="CP51" s="367"/>
      <c r="CQ51" s="367"/>
      <c r="CR51" s="367"/>
      <c r="CS51" s="367"/>
      <c r="CT51" s="367"/>
      <c r="CU51" s="367"/>
      <c r="CV51" s="367"/>
      <c r="CW51" s="367"/>
      <c r="CX51" s="367"/>
      <c r="CY51" s="367"/>
      <c r="CZ51" s="367"/>
      <c r="DA51" s="367"/>
      <c r="DB51" s="367"/>
      <c r="DC51" s="367"/>
      <c r="DD51" s="367"/>
      <c r="DE51" s="367"/>
      <c r="DF51" s="367"/>
      <c r="DG51" s="367"/>
      <c r="DH51" s="367"/>
      <c r="DI51" s="367"/>
      <c r="DJ51" s="367"/>
      <c r="DK51" s="367"/>
      <c r="DL51" s="367"/>
      <c r="DM51" s="367"/>
      <c r="DN51" s="367"/>
      <c r="DO51" s="367"/>
      <c r="DP51" s="367"/>
      <c r="DQ51" s="367"/>
      <c r="DR51" s="367"/>
      <c r="DS51" s="367"/>
      <c r="DT51" s="367"/>
      <c r="DU51" s="367"/>
      <c r="DV51" s="367"/>
      <c r="DW51" s="367"/>
      <c r="DX51" s="367"/>
      <c r="DY51" s="367"/>
      <c r="DZ51" s="367"/>
      <c r="EA51" s="367"/>
      <c r="EB51" s="367"/>
      <c r="EC51" s="367"/>
      <c r="ED51" s="367"/>
      <c r="EE51" s="367"/>
      <c r="EF51" s="367"/>
      <c r="EG51" s="367"/>
      <c r="EH51" s="367"/>
      <c r="EI51" s="367"/>
      <c r="EJ51" s="367"/>
      <c r="EK51" s="367"/>
      <c r="EL51" s="367"/>
      <c r="EM51" s="367"/>
      <c r="EN51" s="367"/>
      <c r="EO51" s="367"/>
      <c r="EP51" s="367"/>
      <c r="EQ51" s="367"/>
      <c r="ER51" s="367"/>
      <c r="ES51" s="367"/>
      <c r="ET51" s="367"/>
      <c r="EU51" s="367"/>
      <c r="EV51" s="367"/>
      <c r="EW51" s="367"/>
      <c r="EX51" s="367"/>
      <c r="EY51" s="367"/>
      <c r="EZ51" s="367"/>
      <c r="FA51" s="367"/>
      <c r="FB51" s="367"/>
      <c r="FC51" s="367"/>
      <c r="FD51" s="367"/>
      <c r="FE51" s="367"/>
      <c r="FF51" s="367"/>
      <c r="FG51" s="367"/>
      <c r="FH51" s="367"/>
      <c r="FI51" s="367"/>
      <c r="FJ51" s="367"/>
      <c r="FK51" s="367"/>
      <c r="FL51" s="367"/>
      <c r="FM51" s="367"/>
      <c r="FN51" s="367"/>
      <c r="FO51" s="367"/>
      <c r="FP51" s="367"/>
      <c r="FQ51" s="367"/>
      <c r="FR51" s="367"/>
      <c r="FS51" s="367"/>
      <c r="FT51" s="367"/>
      <c r="FU51" s="367"/>
      <c r="FV51" s="367"/>
      <c r="FW51" s="367"/>
      <c r="FX51" s="367"/>
      <c r="FY51" s="367"/>
      <c r="FZ51" s="367"/>
      <c r="GA51" s="367"/>
      <c r="GB51" s="367"/>
      <c r="GC51" s="367"/>
      <c r="GD51" s="367"/>
      <c r="GE51" s="367"/>
      <c r="GF51" s="367"/>
      <c r="GG51" s="367"/>
      <c r="GH51" s="367"/>
      <c r="GI51" s="367"/>
      <c r="GJ51" s="367"/>
      <c r="GK51" s="367"/>
      <c r="GL51" s="367"/>
      <c r="GM51" s="367"/>
      <c r="GN51" s="367"/>
      <c r="GO51" s="367"/>
      <c r="GP51" s="367"/>
      <c r="GQ51" s="367"/>
      <c r="GR51" s="367"/>
      <c r="GS51" s="367"/>
      <c r="GT51" s="367"/>
      <c r="GU51" s="367"/>
      <c r="GV51" s="367"/>
      <c r="GW51" s="367"/>
      <c r="GX51" s="367"/>
      <c r="GY51" s="367"/>
      <c r="GZ51" s="367"/>
      <c r="HA51" s="367"/>
      <c r="HB51" s="367"/>
      <c r="HC51" s="367"/>
      <c r="HD51" s="367"/>
      <c r="HE51" s="367"/>
      <c r="HF51" s="367"/>
      <c r="HG51" s="367"/>
      <c r="HH51" s="367"/>
      <c r="HI51" s="367"/>
      <c r="HJ51" s="367"/>
      <c r="HK51" s="367"/>
      <c r="HL51" s="367"/>
      <c r="HM51" s="367"/>
      <c r="HN51" s="367"/>
      <c r="HO51" s="367"/>
      <c r="HP51" s="367"/>
      <c r="HQ51" s="367"/>
      <c r="HR51" s="367"/>
      <c r="HS51" s="367"/>
      <c r="HT51" s="367"/>
      <c r="HU51" s="367"/>
      <c r="HV51" s="367"/>
      <c r="HW51" s="367"/>
      <c r="HX51" s="367"/>
      <c r="HY51" s="367"/>
      <c r="HZ51" s="367"/>
      <c r="IA51" s="367"/>
      <c r="IB51" s="367"/>
      <c r="IC51" s="367"/>
      <c r="ID51" s="367"/>
      <c r="IE51" s="367"/>
      <c r="IF51" s="367"/>
      <c r="IG51" s="367"/>
      <c r="IH51" s="367"/>
      <c r="II51" s="367"/>
      <c r="IJ51" s="367"/>
      <c r="IK51" s="367"/>
      <c r="IL51" s="367"/>
      <c r="IM51" s="367"/>
      <c r="IN51" s="367"/>
      <c r="IO51" s="367"/>
      <c r="IP51" s="367"/>
      <c r="IQ51" s="367"/>
      <c r="IR51" s="367"/>
      <c r="IS51" s="367"/>
      <c r="IT51" s="367"/>
      <c r="IU51" s="367"/>
      <c r="IV51" s="367"/>
      <c r="IW51" s="367"/>
    </row>
  </sheetData>
  <mergeCells count="272">
    <mergeCell ref="B17:E17"/>
    <mergeCell ref="B16:E16"/>
    <mergeCell ref="AV15:AX15"/>
    <mergeCell ref="AY15:BA15"/>
    <mergeCell ref="BB15:BD15"/>
    <mergeCell ref="BE15:BG15"/>
    <mergeCell ref="BH15:BJ15"/>
    <mergeCell ref="BK15:BM15"/>
    <mergeCell ref="AD15:AF15"/>
    <mergeCell ref="AG15:AI15"/>
    <mergeCell ref="AJ15:AL15"/>
    <mergeCell ref="AM15:AO15"/>
    <mergeCell ref="AP15:AR15"/>
    <mergeCell ref="AS15:AU15"/>
    <mergeCell ref="IX16"/>
    <mergeCell ref="IX15"/>
    <mergeCell ref="IU15:IW15"/>
    <mergeCell ref="IF15:IH15"/>
    <mergeCell ref="II15:IK15"/>
    <mergeCell ref="DP15:DR15"/>
    <mergeCell ref="DS15:DU15"/>
    <mergeCell ref="DV15:DX15"/>
    <mergeCell ref="DY15:EA15"/>
    <mergeCell ref="EB15:ED15"/>
    <mergeCell ref="EE15:EG15"/>
    <mergeCell ref="ET16:EV16"/>
    <mergeCell ref="EW16:EY16"/>
    <mergeCell ref="EZ16:FB16"/>
    <mergeCell ref="FC16:FE16"/>
    <mergeCell ref="FF16:FH16"/>
    <mergeCell ref="FI16:FK16"/>
    <mergeCell ref="IF16:IH16"/>
    <mergeCell ref="II16:IK16"/>
    <mergeCell ref="IL16:IN16"/>
    <mergeCell ref="AM19:AO19"/>
    <mergeCell ref="X19:Z19"/>
    <mergeCell ref="AA19:AC19"/>
    <mergeCell ref="AD19:AF19"/>
    <mergeCell ref="AG19:AI19"/>
    <mergeCell ref="AJ19:AL19"/>
    <mergeCell ref="I19:K19"/>
    <mergeCell ref="L19:N19"/>
    <mergeCell ref="O19:Q19"/>
    <mergeCell ref="R19:T19"/>
    <mergeCell ref="U19:W19"/>
    <mergeCell ref="IX19"/>
    <mergeCell ref="FU19:FW19"/>
    <mergeCell ref="FX19:FZ19"/>
    <mergeCell ref="GA19:GC19"/>
    <mergeCell ref="ET19:EV19"/>
    <mergeCell ref="EW19:EY19"/>
    <mergeCell ref="EZ19:FB19"/>
    <mergeCell ref="FC19:FE19"/>
    <mergeCell ref="FF19:FH19"/>
    <mergeCell ref="FI19:FK19"/>
    <mergeCell ref="B45:C45"/>
    <mergeCell ref="B21:C21"/>
    <mergeCell ref="D28:D29"/>
    <mergeCell ref="B30:C30"/>
    <mergeCell ref="B31:C31"/>
    <mergeCell ref="B35:C35"/>
    <mergeCell ref="B41:C41"/>
    <mergeCell ref="IF19:IH19"/>
    <mergeCell ref="II19:IK19"/>
    <mergeCell ref="GV19:GX19"/>
    <mergeCell ref="GY19:HA19"/>
    <mergeCell ref="HB19:HD19"/>
    <mergeCell ref="HE19:HG19"/>
    <mergeCell ref="HH19:HJ19"/>
    <mergeCell ref="HK19:HM19"/>
    <mergeCell ref="GD19:GF19"/>
    <mergeCell ref="GG19:GI19"/>
    <mergeCell ref="GJ19:GL19"/>
    <mergeCell ref="GM19:GO19"/>
    <mergeCell ref="GP19:GR19"/>
    <mergeCell ref="GS19:GU19"/>
    <mergeCell ref="FL19:FN19"/>
    <mergeCell ref="FO19:FQ19"/>
    <mergeCell ref="FR19:FT19"/>
    <mergeCell ref="IL19:IN19"/>
    <mergeCell ref="IO19:IQ19"/>
    <mergeCell ref="IR19:IT19"/>
    <mergeCell ref="IU19:IW19"/>
    <mergeCell ref="HN19:HP19"/>
    <mergeCell ref="HQ19:HS19"/>
    <mergeCell ref="HT19:HV19"/>
    <mergeCell ref="HW19:HY19"/>
    <mergeCell ref="HZ19:IB19"/>
    <mergeCell ref="IC19:IE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CR19:CT19"/>
    <mergeCell ref="CU19:CW19"/>
    <mergeCell ref="CX19:CZ19"/>
    <mergeCell ref="DA19:DC19"/>
    <mergeCell ref="DD19:DF19"/>
    <mergeCell ref="DG19:DI19"/>
    <mergeCell ref="BZ19:CB19"/>
    <mergeCell ref="CC19:CE19"/>
    <mergeCell ref="CF19:CH19"/>
    <mergeCell ref="CI19:CK19"/>
    <mergeCell ref="CL19:CN19"/>
    <mergeCell ref="CO19:CQ19"/>
    <mergeCell ref="BN19:BP19"/>
    <mergeCell ref="BQ19:BS19"/>
    <mergeCell ref="BT19:BV19"/>
    <mergeCell ref="BW19:BY19"/>
    <mergeCell ref="AP19:AR19"/>
    <mergeCell ref="AS19:AU19"/>
    <mergeCell ref="AV19:AX19"/>
    <mergeCell ref="AY19:BA19"/>
    <mergeCell ref="BB19:BD19"/>
    <mergeCell ref="BE19:BG19"/>
    <mergeCell ref="BH19:BJ19"/>
    <mergeCell ref="BK19:BM19"/>
    <mergeCell ref="IO16:IQ16"/>
    <mergeCell ref="IR16:IT16"/>
    <mergeCell ref="IU16:IW16"/>
    <mergeCell ref="HN16:HP16"/>
    <mergeCell ref="HQ16:HS16"/>
    <mergeCell ref="HT16:HV16"/>
    <mergeCell ref="HW16:HY16"/>
    <mergeCell ref="HZ16:IB16"/>
    <mergeCell ref="IC16:IE16"/>
    <mergeCell ref="HH16:HJ16"/>
    <mergeCell ref="HK16:HM16"/>
    <mergeCell ref="GD16:GF16"/>
    <mergeCell ref="GG16:GI16"/>
    <mergeCell ref="GJ16:GL16"/>
    <mergeCell ref="GM16:GO16"/>
    <mergeCell ref="GP16:GR16"/>
    <mergeCell ref="GS16:GU16"/>
    <mergeCell ref="FL16:FN16"/>
    <mergeCell ref="FO16:FQ16"/>
    <mergeCell ref="FR16:FT16"/>
    <mergeCell ref="FU16:FW16"/>
    <mergeCell ref="FX16:FZ16"/>
    <mergeCell ref="GA16:GC16"/>
    <mergeCell ref="GV16:GX16"/>
    <mergeCell ref="GY16:HA16"/>
    <mergeCell ref="HB16:HD16"/>
    <mergeCell ref="HE16:HG16"/>
    <mergeCell ref="EB16:ED16"/>
    <mergeCell ref="EE16:EG16"/>
    <mergeCell ref="EH16:EJ16"/>
    <mergeCell ref="EK16:EM16"/>
    <mergeCell ref="EN16:EP16"/>
    <mergeCell ref="EQ16:ES16"/>
    <mergeCell ref="DJ16:DL16"/>
    <mergeCell ref="DM16:DO16"/>
    <mergeCell ref="DP16:DR16"/>
    <mergeCell ref="DS16:DU16"/>
    <mergeCell ref="DV16:DX16"/>
    <mergeCell ref="DY16:EA16"/>
    <mergeCell ref="CR16:CT16"/>
    <mergeCell ref="CU16:CW16"/>
    <mergeCell ref="CX16:CZ16"/>
    <mergeCell ref="DA16:DC16"/>
    <mergeCell ref="DD16:DF16"/>
    <mergeCell ref="DG16:DI16"/>
    <mergeCell ref="BZ16:CB16"/>
    <mergeCell ref="CC16:CE16"/>
    <mergeCell ref="CF16:CH16"/>
    <mergeCell ref="CI16:CK16"/>
    <mergeCell ref="CL16:CN16"/>
    <mergeCell ref="CO16:CQ16"/>
    <mergeCell ref="BH16:BJ16"/>
    <mergeCell ref="BK16:BM16"/>
    <mergeCell ref="BN16:BP16"/>
    <mergeCell ref="BQ16:BS16"/>
    <mergeCell ref="BT16:BV16"/>
    <mergeCell ref="BW16:BY16"/>
    <mergeCell ref="AP16:AR16"/>
    <mergeCell ref="AS16:AU16"/>
    <mergeCell ref="AV16:AX16"/>
    <mergeCell ref="AY16:BA16"/>
    <mergeCell ref="BB16:BD16"/>
    <mergeCell ref="BE16:BG16"/>
    <mergeCell ref="X16:Z16"/>
    <mergeCell ref="AA16:AC16"/>
    <mergeCell ref="AD16:AF16"/>
    <mergeCell ref="AG16:AI16"/>
    <mergeCell ref="AJ16:AL16"/>
    <mergeCell ref="AM16:AO16"/>
    <mergeCell ref="IL15:IN15"/>
    <mergeCell ref="IO15:IQ15"/>
    <mergeCell ref="IR15:IT15"/>
    <mergeCell ref="GY15:HA15"/>
    <mergeCell ref="FR15:FT15"/>
    <mergeCell ref="FU15:FW15"/>
    <mergeCell ref="FX15:FZ15"/>
    <mergeCell ref="GA15:GC15"/>
    <mergeCell ref="GD15:GF15"/>
    <mergeCell ref="GG15:GI15"/>
    <mergeCell ref="EZ15:FB15"/>
    <mergeCell ref="FC15:FE15"/>
    <mergeCell ref="FF15:FH15"/>
    <mergeCell ref="FI15:FK15"/>
    <mergeCell ref="FL15:FN15"/>
    <mergeCell ref="FO15:FQ15"/>
    <mergeCell ref="EH15:EJ15"/>
    <mergeCell ref="EK15:EM15"/>
    <mergeCell ref="I16:K16"/>
    <mergeCell ref="L16:N16"/>
    <mergeCell ref="O16:Q16"/>
    <mergeCell ref="R16:T16"/>
    <mergeCell ref="U16:W16"/>
    <mergeCell ref="HT15:HV15"/>
    <mergeCell ref="HW15:HY15"/>
    <mergeCell ref="HZ15:IB15"/>
    <mergeCell ref="IC15:IE15"/>
    <mergeCell ref="HB15:HD15"/>
    <mergeCell ref="HE15:HG15"/>
    <mergeCell ref="HH15:HJ15"/>
    <mergeCell ref="HK15:HM15"/>
    <mergeCell ref="HN15:HP15"/>
    <mergeCell ref="HQ15:HS15"/>
    <mergeCell ref="GJ15:GL15"/>
    <mergeCell ref="GM15:GO15"/>
    <mergeCell ref="GP15:GR15"/>
    <mergeCell ref="GS15:GU15"/>
    <mergeCell ref="GV15:GX15"/>
    <mergeCell ref="EN15:EP15"/>
    <mergeCell ref="EQ15:ES15"/>
    <mergeCell ref="ET15:EV15"/>
    <mergeCell ref="EW15:EY15"/>
    <mergeCell ref="DM15:DO15"/>
    <mergeCell ref="CF15:CH15"/>
    <mergeCell ref="CI15:CK15"/>
    <mergeCell ref="CL15:CN15"/>
    <mergeCell ref="CO15:CQ15"/>
    <mergeCell ref="CR15:CT15"/>
    <mergeCell ref="CU15:CW15"/>
    <mergeCell ref="BN15:BP15"/>
    <mergeCell ref="BQ15:BS15"/>
    <mergeCell ref="BT15:BV15"/>
    <mergeCell ref="BW15:BY15"/>
    <mergeCell ref="BZ15:CB15"/>
    <mergeCell ref="CC15:CE15"/>
    <mergeCell ref="CX15:CZ15"/>
    <mergeCell ref="DA15:DC15"/>
    <mergeCell ref="DD15:DF15"/>
    <mergeCell ref="DG15:DI15"/>
    <mergeCell ref="DJ15:DL15"/>
    <mergeCell ref="B4:C4"/>
    <mergeCell ref="D4:E4"/>
    <mergeCell ref="D5:E5"/>
    <mergeCell ref="B6:C6"/>
    <mergeCell ref="B8:C8"/>
    <mergeCell ref="D8:E8"/>
    <mergeCell ref="U15:W15"/>
    <mergeCell ref="X15:Z15"/>
    <mergeCell ref="AA15:AC15"/>
    <mergeCell ref="D9:E9"/>
    <mergeCell ref="B12:E12"/>
    <mergeCell ref="B13:E13"/>
    <mergeCell ref="B14:E14"/>
    <mergeCell ref="B15:E15"/>
    <mergeCell ref="I15:K15"/>
    <mergeCell ref="L15:N15"/>
    <mergeCell ref="O15:Q15"/>
    <mergeCell ref="R15:T15"/>
  </mergeCells>
  <phoneticPr fontId="3"/>
  <pageMargins left="0.70866141732283472" right="0.70866141732283472" top="0.74803149606299213" bottom="0.74803149606299213" header="0.31496062992125984" footer="0.31496062992125984"/>
  <pageSetup paperSize="9" orientation="portrait" r:id="rId1"/>
  <rowBreaks count="1" manualBreakCount="1">
    <brk id="3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69"/>
  <sheetViews>
    <sheetView view="pageBreakPreview" zoomScale="70" zoomScaleNormal="100" zoomScaleSheetLayoutView="70" workbookViewId="0">
      <selection activeCell="P8" sqref="P8"/>
    </sheetView>
  </sheetViews>
  <sheetFormatPr defaultColWidth="5.625" defaultRowHeight="18.75" x14ac:dyDescent="0.45"/>
  <cols>
    <col min="1" max="1" width="2.875" style="51" customWidth="1"/>
    <col min="2" max="2" width="14.75" style="51" customWidth="1"/>
    <col min="3" max="3" width="20.25" style="51" customWidth="1"/>
    <col min="4" max="4" width="52.25" style="51" customWidth="1"/>
    <col min="5" max="11" width="5.875" style="51" customWidth="1"/>
    <col min="12" max="12" width="18.875" style="51" customWidth="1"/>
    <col min="13" max="13" width="5.625" style="51"/>
    <col min="14" max="14" width="3.25" style="51" customWidth="1"/>
    <col min="15" max="16384" width="5.625" style="51"/>
  </cols>
  <sheetData>
    <row r="1" spans="1:13" ht="24" x14ac:dyDescent="0.45">
      <c r="A1" s="612"/>
      <c r="B1" s="613" t="s">
        <v>916</v>
      </c>
      <c r="C1" s="613"/>
      <c r="D1" s="613"/>
      <c r="E1" s="613"/>
      <c r="F1" s="613"/>
      <c r="G1" s="613"/>
      <c r="H1" s="613"/>
      <c r="I1" s="613"/>
      <c r="J1" s="613"/>
      <c r="K1" s="613"/>
      <c r="L1" s="613"/>
      <c r="M1" s="608"/>
    </row>
    <row r="2" spans="1:13" ht="33" x14ac:dyDescent="0.45">
      <c r="A2" s="611"/>
      <c r="B2" s="1136" t="s">
        <v>308</v>
      </c>
      <c r="C2" s="1136"/>
      <c r="D2" s="1136"/>
      <c r="E2" s="1136"/>
      <c r="F2" s="1136"/>
      <c r="G2" s="1136"/>
      <c r="H2" s="1136"/>
      <c r="I2" s="1136"/>
      <c r="J2" s="1136"/>
      <c r="K2" s="1136"/>
      <c r="L2" s="1136"/>
      <c r="M2" s="617"/>
    </row>
    <row r="3" spans="1:13" s="52" customFormat="1" ht="20.25" customHeight="1" x14ac:dyDescent="0.15">
      <c r="A3" s="611"/>
      <c r="B3" s="614"/>
      <c r="C3" s="614"/>
      <c r="D3" s="614"/>
      <c r="E3" s="614"/>
      <c r="F3" s="614"/>
      <c r="G3" s="614"/>
      <c r="H3" s="615"/>
      <c r="I3" s="615" t="s">
        <v>917</v>
      </c>
      <c r="J3" s="616"/>
      <c r="K3" s="614"/>
      <c r="L3" s="616"/>
      <c r="M3" s="609"/>
    </row>
    <row r="4" spans="1:13" ht="53.25" customHeight="1" x14ac:dyDescent="0.45">
      <c r="A4" s="611"/>
      <c r="B4" s="1137" t="s">
        <v>918</v>
      </c>
      <c r="C4" s="1139" t="s">
        <v>919</v>
      </c>
      <c r="D4" s="1141" t="s">
        <v>920</v>
      </c>
      <c r="E4" s="1143" t="s">
        <v>921</v>
      </c>
      <c r="F4" s="1144"/>
      <c r="G4" s="1143" t="s">
        <v>922</v>
      </c>
      <c r="H4" s="1144"/>
      <c r="I4" s="1144"/>
      <c r="J4" s="1143" t="s">
        <v>923</v>
      </c>
      <c r="K4" s="1144"/>
      <c r="L4" s="1145"/>
      <c r="M4" s="610"/>
    </row>
    <row r="5" spans="1:13" s="52" customFormat="1" ht="111.75" customHeight="1" x14ac:dyDescent="0.5">
      <c r="A5" s="611"/>
      <c r="B5" s="1138"/>
      <c r="C5" s="1140"/>
      <c r="D5" s="1142"/>
      <c r="E5" s="618"/>
      <c r="F5" s="621" t="s">
        <v>924</v>
      </c>
      <c r="G5" s="620"/>
      <c r="H5" s="622" t="s">
        <v>925</v>
      </c>
      <c r="I5" s="622" t="s">
        <v>926</v>
      </c>
      <c r="J5" s="619"/>
      <c r="K5" s="1146" t="s">
        <v>927</v>
      </c>
      <c r="L5" s="1147"/>
      <c r="M5" s="609"/>
    </row>
    <row r="6" spans="1:13" ht="22.5" customHeight="1" x14ac:dyDescent="0.45">
      <c r="A6" s="611"/>
      <c r="B6" s="1148"/>
      <c r="C6" s="1148"/>
      <c r="D6" s="1151"/>
      <c r="E6" s="1125"/>
      <c r="F6" s="1154">
        <v>6</v>
      </c>
      <c r="G6" s="1105"/>
      <c r="H6" s="1135" t="s">
        <v>928</v>
      </c>
      <c r="I6" s="1135" t="s">
        <v>929</v>
      </c>
      <c r="J6" s="1110" t="s">
        <v>875</v>
      </c>
      <c r="K6" s="1113"/>
      <c r="L6" s="1114"/>
      <c r="M6" s="608"/>
    </row>
    <row r="7" spans="1:13" ht="22.5" customHeight="1" x14ac:dyDescent="0.45">
      <c r="A7" s="611"/>
      <c r="B7" s="1149"/>
      <c r="C7" s="1149"/>
      <c r="D7" s="1152"/>
      <c r="E7" s="1126"/>
      <c r="F7" s="1154"/>
      <c r="G7" s="1106"/>
      <c r="H7" s="1108"/>
      <c r="I7" s="1108"/>
      <c r="J7" s="1111"/>
      <c r="K7" s="1115"/>
      <c r="L7" s="1116"/>
      <c r="M7" s="608"/>
    </row>
    <row r="8" spans="1:13" s="52" customFormat="1" ht="22.5" customHeight="1" x14ac:dyDescent="0.15">
      <c r="A8" s="611"/>
      <c r="B8" s="1150"/>
      <c r="C8" s="1150"/>
      <c r="D8" s="1153"/>
      <c r="E8" s="1127"/>
      <c r="F8" s="1154"/>
      <c r="G8" s="1107"/>
      <c r="H8" s="1109"/>
      <c r="I8" s="1109"/>
      <c r="J8" s="1112"/>
      <c r="K8" s="1117"/>
      <c r="L8" s="1118"/>
      <c r="M8" s="608"/>
    </row>
    <row r="9" spans="1:13" s="52" customFormat="1" ht="22.5" customHeight="1" x14ac:dyDescent="0.15">
      <c r="A9" s="623"/>
      <c r="B9" s="1148"/>
      <c r="C9" s="1148"/>
      <c r="D9" s="1151"/>
      <c r="E9" s="1125"/>
      <c r="F9" s="1129"/>
      <c r="G9" s="1105"/>
      <c r="H9" s="1108"/>
      <c r="I9" s="1108"/>
      <c r="J9" s="1110"/>
      <c r="K9" s="1113"/>
      <c r="L9" s="1114"/>
      <c r="M9" s="623"/>
    </row>
    <row r="10" spans="1:13" s="53" customFormat="1" ht="22.5" customHeight="1" x14ac:dyDescent="0.45">
      <c r="A10" s="623"/>
      <c r="B10" s="1149"/>
      <c r="C10" s="1149"/>
      <c r="D10" s="1152"/>
      <c r="E10" s="1126"/>
      <c r="F10" s="1129"/>
      <c r="G10" s="1106"/>
      <c r="H10" s="1108"/>
      <c r="I10" s="1108"/>
      <c r="J10" s="1111"/>
      <c r="K10" s="1115"/>
      <c r="L10" s="1116"/>
      <c r="M10" s="623"/>
    </row>
    <row r="11" spans="1:13" s="53" customFormat="1" ht="22.5" customHeight="1" x14ac:dyDescent="0.45">
      <c r="A11" s="623"/>
      <c r="B11" s="1150"/>
      <c r="C11" s="1150"/>
      <c r="D11" s="1153"/>
      <c r="E11" s="1127"/>
      <c r="F11" s="1130"/>
      <c r="G11" s="1107"/>
      <c r="H11" s="1109"/>
      <c r="I11" s="1109"/>
      <c r="J11" s="1112"/>
      <c r="K11" s="1117"/>
      <c r="L11" s="1118"/>
      <c r="M11" s="623"/>
    </row>
    <row r="12" spans="1:13" s="53" customFormat="1" ht="22.5" customHeight="1" x14ac:dyDescent="0.45">
      <c r="A12" s="623"/>
      <c r="B12" s="1119"/>
      <c r="C12" s="1119"/>
      <c r="D12" s="1122"/>
      <c r="E12" s="1125"/>
      <c r="F12" s="1129"/>
      <c r="G12" s="1105"/>
      <c r="H12" s="1108"/>
      <c r="I12" s="1108"/>
      <c r="J12" s="1110"/>
      <c r="K12" s="1113"/>
      <c r="L12" s="1114"/>
      <c r="M12" s="623"/>
    </row>
    <row r="13" spans="1:13" s="53" customFormat="1" ht="22.5" customHeight="1" x14ac:dyDescent="0.45">
      <c r="A13" s="623"/>
      <c r="B13" s="1120"/>
      <c r="C13" s="1120"/>
      <c r="D13" s="1123"/>
      <c r="E13" s="1126"/>
      <c r="F13" s="1129"/>
      <c r="G13" s="1106"/>
      <c r="H13" s="1108"/>
      <c r="I13" s="1108"/>
      <c r="J13" s="1111"/>
      <c r="K13" s="1115"/>
      <c r="L13" s="1116"/>
      <c r="M13" s="623"/>
    </row>
    <row r="14" spans="1:13" s="53" customFormat="1" ht="22.5" customHeight="1" x14ac:dyDescent="0.45">
      <c r="A14" s="623"/>
      <c r="B14" s="1121"/>
      <c r="C14" s="1121"/>
      <c r="D14" s="1124"/>
      <c r="E14" s="1127"/>
      <c r="F14" s="1130"/>
      <c r="G14" s="1107"/>
      <c r="H14" s="1109"/>
      <c r="I14" s="1109"/>
      <c r="J14" s="1112"/>
      <c r="K14" s="1117"/>
      <c r="L14" s="1118"/>
      <c r="M14" s="623"/>
    </row>
    <row r="15" spans="1:13" s="52" customFormat="1" ht="22.5" customHeight="1" x14ac:dyDescent="0.15">
      <c r="A15" s="623"/>
      <c r="B15" s="1119"/>
      <c r="C15" s="1119"/>
      <c r="D15" s="1122"/>
      <c r="E15" s="1125"/>
      <c r="F15" s="1129"/>
      <c r="G15" s="1105"/>
      <c r="H15" s="1108"/>
      <c r="I15" s="1108"/>
      <c r="J15" s="1110"/>
      <c r="K15" s="1113"/>
      <c r="L15" s="1114"/>
      <c r="M15" s="623"/>
    </row>
    <row r="16" spans="1:13" s="52" customFormat="1" ht="22.5" customHeight="1" x14ac:dyDescent="0.15">
      <c r="A16" s="623"/>
      <c r="B16" s="1120"/>
      <c r="C16" s="1120"/>
      <c r="D16" s="1123"/>
      <c r="E16" s="1126"/>
      <c r="F16" s="1129"/>
      <c r="G16" s="1106"/>
      <c r="H16" s="1108"/>
      <c r="I16" s="1108"/>
      <c r="J16" s="1111"/>
      <c r="K16" s="1115"/>
      <c r="L16" s="1116"/>
      <c r="M16" s="623"/>
    </row>
    <row r="17" spans="1:13" s="52" customFormat="1" ht="22.5" customHeight="1" x14ac:dyDescent="0.15">
      <c r="A17" s="119"/>
      <c r="B17" s="1121"/>
      <c r="C17" s="1121"/>
      <c r="D17" s="1124"/>
      <c r="E17" s="1127"/>
      <c r="F17" s="1129"/>
      <c r="G17" s="1107"/>
      <c r="H17" s="1109"/>
      <c r="I17" s="1109"/>
      <c r="J17" s="1112"/>
      <c r="K17" s="1117"/>
      <c r="L17" s="1118"/>
    </row>
    <row r="18" spans="1:13" ht="22.5" customHeight="1" x14ac:dyDescent="0.45">
      <c r="B18" s="1119"/>
      <c r="C18" s="1119"/>
      <c r="D18" s="1122"/>
      <c r="E18" s="1125"/>
      <c r="F18" s="1128"/>
      <c r="G18" s="1105"/>
      <c r="H18" s="1108"/>
      <c r="I18" s="1108"/>
      <c r="J18" s="1110"/>
      <c r="K18" s="1113"/>
      <c r="L18" s="1114"/>
    </row>
    <row r="19" spans="1:13" ht="22.5" customHeight="1" x14ac:dyDescent="0.45">
      <c r="A19" s="53"/>
      <c r="B19" s="1120"/>
      <c r="C19" s="1120"/>
      <c r="D19" s="1123"/>
      <c r="E19" s="1126"/>
      <c r="F19" s="1129"/>
      <c r="G19" s="1106"/>
      <c r="H19" s="1108"/>
      <c r="I19" s="1108"/>
      <c r="J19" s="1111"/>
      <c r="K19" s="1115"/>
      <c r="L19" s="1116"/>
    </row>
    <row r="20" spans="1:13" s="52" customFormat="1" ht="22.5" customHeight="1" x14ac:dyDescent="0.15">
      <c r="B20" s="1121"/>
      <c r="C20" s="1121"/>
      <c r="D20" s="1124"/>
      <c r="E20" s="1127"/>
      <c r="F20" s="1130"/>
      <c r="G20" s="1107"/>
      <c r="H20" s="1109"/>
      <c r="I20" s="1109"/>
      <c r="J20" s="1112"/>
      <c r="K20" s="1117"/>
      <c r="L20" s="1118"/>
    </row>
    <row r="21" spans="1:13" s="52" customFormat="1" ht="22.5" customHeight="1" x14ac:dyDescent="0.15">
      <c r="A21" s="623"/>
      <c r="B21" s="1148"/>
      <c r="C21" s="1148"/>
      <c r="D21" s="1151"/>
      <c r="E21" s="1125"/>
      <c r="F21" s="1129"/>
      <c r="G21" s="1105"/>
      <c r="H21" s="1108"/>
      <c r="I21" s="1108"/>
      <c r="J21" s="1110"/>
      <c r="K21" s="1113"/>
      <c r="L21" s="1114"/>
      <c r="M21" s="623"/>
    </row>
    <row r="22" spans="1:13" s="53" customFormat="1" ht="22.5" customHeight="1" x14ac:dyDescent="0.45">
      <c r="A22" s="623"/>
      <c r="B22" s="1149"/>
      <c r="C22" s="1149"/>
      <c r="D22" s="1152"/>
      <c r="E22" s="1126"/>
      <c r="F22" s="1129"/>
      <c r="G22" s="1106"/>
      <c r="H22" s="1108"/>
      <c r="I22" s="1108"/>
      <c r="J22" s="1111"/>
      <c r="K22" s="1115"/>
      <c r="L22" s="1116"/>
      <c r="M22" s="623"/>
    </row>
    <row r="23" spans="1:13" s="53" customFormat="1" ht="22.5" customHeight="1" x14ac:dyDescent="0.45">
      <c r="A23" s="623"/>
      <c r="B23" s="1150"/>
      <c r="C23" s="1150"/>
      <c r="D23" s="1153"/>
      <c r="E23" s="1127"/>
      <c r="F23" s="1130"/>
      <c r="G23" s="1107"/>
      <c r="H23" s="1109"/>
      <c r="I23" s="1109"/>
      <c r="J23" s="1112"/>
      <c r="K23" s="1117"/>
      <c r="L23" s="1118"/>
      <c r="M23" s="623"/>
    </row>
    <row r="24" spans="1:13" s="53" customFormat="1" ht="22.5" customHeight="1" x14ac:dyDescent="0.45">
      <c r="A24" s="623"/>
      <c r="B24" s="1119"/>
      <c r="C24" s="1119"/>
      <c r="D24" s="1122"/>
      <c r="E24" s="1125"/>
      <c r="F24" s="1129"/>
      <c r="G24" s="1105"/>
      <c r="H24" s="1108"/>
      <c r="I24" s="1108"/>
      <c r="J24" s="1110"/>
      <c r="K24" s="1113"/>
      <c r="L24" s="1114"/>
      <c r="M24" s="623"/>
    </row>
    <row r="25" spans="1:13" s="53" customFormat="1" ht="22.5" customHeight="1" x14ac:dyDescent="0.45">
      <c r="A25" s="623"/>
      <c r="B25" s="1120"/>
      <c r="C25" s="1120"/>
      <c r="D25" s="1123"/>
      <c r="E25" s="1126"/>
      <c r="F25" s="1129"/>
      <c r="G25" s="1106"/>
      <c r="H25" s="1108"/>
      <c r="I25" s="1108"/>
      <c r="J25" s="1111"/>
      <c r="K25" s="1115"/>
      <c r="L25" s="1116"/>
      <c r="M25" s="623"/>
    </row>
    <row r="26" spans="1:13" s="53" customFormat="1" ht="22.5" customHeight="1" x14ac:dyDescent="0.45">
      <c r="A26" s="623"/>
      <c r="B26" s="1121"/>
      <c r="C26" s="1121"/>
      <c r="D26" s="1124"/>
      <c r="E26" s="1127"/>
      <c r="F26" s="1130"/>
      <c r="G26" s="1107"/>
      <c r="H26" s="1109"/>
      <c r="I26" s="1109"/>
      <c r="J26" s="1112"/>
      <c r="K26" s="1117"/>
      <c r="L26" s="1118"/>
      <c r="M26" s="623"/>
    </row>
    <row r="27" spans="1:13" s="52" customFormat="1" ht="22.5" customHeight="1" x14ac:dyDescent="0.15">
      <c r="A27" s="623"/>
      <c r="B27" s="1119"/>
      <c r="C27" s="1119"/>
      <c r="D27" s="1122"/>
      <c r="E27" s="1125"/>
      <c r="F27" s="1129"/>
      <c r="G27" s="1105"/>
      <c r="H27" s="1108"/>
      <c r="I27" s="1108"/>
      <c r="J27" s="1110"/>
      <c r="K27" s="1113"/>
      <c r="L27" s="1114"/>
      <c r="M27" s="623"/>
    </row>
    <row r="28" spans="1:13" s="52" customFormat="1" ht="22.5" customHeight="1" x14ac:dyDescent="0.15">
      <c r="A28" s="623"/>
      <c r="B28" s="1120"/>
      <c r="C28" s="1120"/>
      <c r="D28" s="1123"/>
      <c r="E28" s="1126"/>
      <c r="F28" s="1129"/>
      <c r="G28" s="1106"/>
      <c r="H28" s="1108"/>
      <c r="I28" s="1108"/>
      <c r="J28" s="1111"/>
      <c r="K28" s="1115"/>
      <c r="L28" s="1116"/>
      <c r="M28" s="623"/>
    </row>
    <row r="29" spans="1:13" s="52" customFormat="1" ht="22.5" customHeight="1" x14ac:dyDescent="0.15">
      <c r="A29" s="119"/>
      <c r="B29" s="1121"/>
      <c r="C29" s="1121"/>
      <c r="D29" s="1124"/>
      <c r="E29" s="1127"/>
      <c r="F29" s="1129"/>
      <c r="G29" s="1107"/>
      <c r="H29" s="1109"/>
      <c r="I29" s="1109"/>
      <c r="J29" s="1112"/>
      <c r="K29" s="1117"/>
      <c r="L29" s="1118"/>
    </row>
    <row r="30" spans="1:13" ht="22.5" customHeight="1" x14ac:dyDescent="0.45">
      <c r="B30" s="1119"/>
      <c r="C30" s="1119"/>
      <c r="D30" s="1122"/>
      <c r="E30" s="1125"/>
      <c r="F30" s="1128"/>
      <c r="G30" s="1105"/>
      <c r="H30" s="1108"/>
      <c r="I30" s="1108"/>
      <c r="J30" s="1110"/>
      <c r="K30" s="1113"/>
      <c r="L30" s="1114"/>
    </row>
    <row r="31" spans="1:13" ht="22.5" customHeight="1" x14ac:dyDescent="0.45">
      <c r="A31" s="53"/>
      <c r="B31" s="1120"/>
      <c r="C31" s="1120"/>
      <c r="D31" s="1123"/>
      <c r="E31" s="1126"/>
      <c r="F31" s="1129"/>
      <c r="G31" s="1106"/>
      <c r="H31" s="1108"/>
      <c r="I31" s="1108"/>
      <c r="J31" s="1111"/>
      <c r="K31" s="1115"/>
      <c r="L31" s="1116"/>
    </row>
    <row r="32" spans="1:13" s="52" customFormat="1" ht="22.5" customHeight="1" x14ac:dyDescent="0.15">
      <c r="B32" s="1121"/>
      <c r="C32" s="1121"/>
      <c r="D32" s="1124"/>
      <c r="E32" s="1127"/>
      <c r="F32" s="1130"/>
      <c r="G32" s="1107"/>
      <c r="H32" s="1109"/>
      <c r="I32" s="1109"/>
      <c r="J32" s="1112"/>
      <c r="K32" s="1117"/>
      <c r="L32" s="1118"/>
    </row>
    <row r="33" spans="1:20" s="52" customFormat="1" ht="22.5" customHeight="1" x14ac:dyDescent="0.15">
      <c r="A33" s="611"/>
      <c r="B33" s="1148"/>
      <c r="C33" s="1148"/>
      <c r="D33" s="1151"/>
      <c r="E33" s="1125"/>
      <c r="F33" s="1129"/>
      <c r="G33" s="1105"/>
      <c r="H33" s="1108"/>
      <c r="I33" s="1108"/>
      <c r="J33" s="1110"/>
      <c r="K33" s="1113"/>
      <c r="L33" s="1114"/>
      <c r="M33" s="608"/>
    </row>
    <row r="34" spans="1:20" s="53" customFormat="1" ht="22.5" customHeight="1" x14ac:dyDescent="0.45">
      <c r="A34" s="611"/>
      <c r="B34" s="1149"/>
      <c r="C34" s="1149"/>
      <c r="D34" s="1152"/>
      <c r="E34" s="1126"/>
      <c r="F34" s="1129"/>
      <c r="G34" s="1106"/>
      <c r="H34" s="1108"/>
      <c r="I34" s="1108"/>
      <c r="J34" s="1111"/>
      <c r="K34" s="1115"/>
      <c r="L34" s="1116"/>
      <c r="M34" s="608"/>
    </row>
    <row r="35" spans="1:20" s="53" customFormat="1" ht="22.5" customHeight="1" x14ac:dyDescent="0.45">
      <c r="A35" s="611"/>
      <c r="B35" s="1150"/>
      <c r="C35" s="1150"/>
      <c r="D35" s="1153"/>
      <c r="E35" s="1127"/>
      <c r="F35" s="1130"/>
      <c r="G35" s="1107"/>
      <c r="H35" s="1109"/>
      <c r="I35" s="1109"/>
      <c r="J35" s="1112"/>
      <c r="K35" s="1117"/>
      <c r="L35" s="1118"/>
      <c r="M35" s="608"/>
    </row>
    <row r="36" spans="1:20" s="53" customFormat="1" ht="22.5" customHeight="1" x14ac:dyDescent="0.45">
      <c r="A36" s="611"/>
      <c r="B36" s="1119"/>
      <c r="C36" s="1119"/>
      <c r="D36" s="1122"/>
      <c r="E36" s="1125"/>
      <c r="F36" s="1129"/>
      <c r="G36" s="1105"/>
      <c r="H36" s="1108"/>
      <c r="I36" s="1108"/>
      <c r="J36" s="1110"/>
      <c r="K36" s="1113"/>
      <c r="L36" s="1114"/>
      <c r="M36" s="608"/>
    </row>
    <row r="37" spans="1:20" s="53" customFormat="1" ht="22.5" customHeight="1" x14ac:dyDescent="0.45">
      <c r="A37" s="611"/>
      <c r="B37" s="1120"/>
      <c r="C37" s="1120"/>
      <c r="D37" s="1123"/>
      <c r="E37" s="1126"/>
      <c r="F37" s="1129"/>
      <c r="G37" s="1106"/>
      <c r="H37" s="1108"/>
      <c r="I37" s="1108"/>
      <c r="J37" s="1111"/>
      <c r="K37" s="1115"/>
      <c r="L37" s="1116"/>
      <c r="M37" s="608"/>
    </row>
    <row r="38" spans="1:20" s="53" customFormat="1" ht="22.5" customHeight="1" x14ac:dyDescent="0.45">
      <c r="A38" s="611"/>
      <c r="B38" s="1121"/>
      <c r="C38" s="1121"/>
      <c r="D38" s="1124"/>
      <c r="E38" s="1127"/>
      <c r="F38" s="1130"/>
      <c r="G38" s="1107"/>
      <c r="H38" s="1109"/>
      <c r="I38" s="1109"/>
      <c r="J38" s="1112"/>
      <c r="K38" s="1117"/>
      <c r="L38" s="1118"/>
      <c r="M38" s="608"/>
    </row>
    <row r="39" spans="1:20" s="52" customFormat="1" ht="22.5" customHeight="1" x14ac:dyDescent="0.15">
      <c r="A39" s="611"/>
      <c r="B39" s="1119"/>
      <c r="C39" s="1119"/>
      <c r="D39" s="1122"/>
      <c r="E39" s="1125"/>
      <c r="F39" s="1129"/>
      <c r="G39" s="1105"/>
      <c r="H39" s="1108"/>
      <c r="I39" s="1108"/>
      <c r="J39" s="1110"/>
      <c r="K39" s="1113"/>
      <c r="L39" s="1114"/>
      <c r="M39" s="608"/>
    </row>
    <row r="40" spans="1:20" s="52" customFormat="1" ht="22.5" customHeight="1" x14ac:dyDescent="0.15">
      <c r="A40" s="611"/>
      <c r="B40" s="1120"/>
      <c r="C40" s="1120"/>
      <c r="D40" s="1123"/>
      <c r="E40" s="1126"/>
      <c r="F40" s="1129"/>
      <c r="G40" s="1106"/>
      <c r="H40" s="1108"/>
      <c r="I40" s="1108"/>
      <c r="J40" s="1111"/>
      <c r="K40" s="1115"/>
      <c r="L40" s="1116"/>
      <c r="M40" s="608"/>
    </row>
    <row r="41" spans="1:20" s="52" customFormat="1" ht="22.5" customHeight="1" x14ac:dyDescent="0.15">
      <c r="A41" s="119"/>
      <c r="B41" s="1121"/>
      <c r="C41" s="1121"/>
      <c r="D41" s="1124"/>
      <c r="E41" s="1127"/>
      <c r="F41" s="1129"/>
      <c r="G41" s="1107"/>
      <c r="H41" s="1109"/>
      <c r="I41" s="1109"/>
      <c r="J41" s="1112"/>
      <c r="K41" s="1117"/>
      <c r="L41" s="1118"/>
    </row>
    <row r="42" spans="1:20" ht="22.5" customHeight="1" x14ac:dyDescent="0.45">
      <c r="B42" s="1119"/>
      <c r="C42" s="1119"/>
      <c r="D42" s="1122"/>
      <c r="E42" s="1125"/>
      <c r="F42" s="1128"/>
      <c r="G42" s="1105"/>
      <c r="H42" s="1108"/>
      <c r="I42" s="1108"/>
      <c r="J42" s="1110"/>
      <c r="K42" s="1113"/>
      <c r="L42" s="1114"/>
    </row>
    <row r="43" spans="1:20" ht="22.5" customHeight="1" x14ac:dyDescent="0.45">
      <c r="A43" s="53"/>
      <c r="B43" s="1120"/>
      <c r="C43" s="1120"/>
      <c r="D43" s="1123"/>
      <c r="E43" s="1126"/>
      <c r="F43" s="1129"/>
      <c r="G43" s="1106"/>
      <c r="H43" s="1108"/>
      <c r="I43" s="1108"/>
      <c r="J43" s="1111"/>
      <c r="K43" s="1115"/>
      <c r="L43" s="1116"/>
    </row>
    <row r="44" spans="1:20" s="52" customFormat="1" ht="22.5" customHeight="1" x14ac:dyDescent="0.15">
      <c r="B44" s="1121"/>
      <c r="C44" s="1121"/>
      <c r="D44" s="1124"/>
      <c r="E44" s="1127"/>
      <c r="F44" s="1130"/>
      <c r="G44" s="1107"/>
      <c r="H44" s="1109"/>
      <c r="I44" s="1109"/>
      <c r="J44" s="1112"/>
      <c r="K44" s="1117"/>
      <c r="L44" s="1118"/>
    </row>
    <row r="45" spans="1:20" s="53" customFormat="1" ht="22.5" customHeight="1" x14ac:dyDescent="0.45">
      <c r="B45" s="625"/>
      <c r="C45" s="626"/>
      <c r="D45" s="627"/>
      <c r="E45" s="628"/>
      <c r="F45" s="628"/>
      <c r="G45" s="628"/>
      <c r="H45" s="628"/>
      <c r="I45" s="1131"/>
      <c r="J45" s="1131"/>
      <c r="K45" s="1131"/>
      <c r="L45" s="1131"/>
      <c r="M45" s="629"/>
      <c r="N45" s="629"/>
      <c r="O45" s="629"/>
      <c r="P45" s="629"/>
      <c r="Q45" s="629"/>
      <c r="R45" s="629"/>
      <c r="S45" s="629"/>
      <c r="T45" s="629"/>
    </row>
    <row r="46" spans="1:20" s="54" customFormat="1" ht="22.5" customHeight="1" x14ac:dyDescent="0.45">
      <c r="B46" s="630"/>
      <c r="C46" s="630"/>
      <c r="D46" s="631"/>
      <c r="E46" s="631"/>
      <c r="F46" s="632"/>
      <c r="G46" s="632"/>
      <c r="H46" s="632"/>
      <c r="I46" s="632"/>
      <c r="J46" s="633"/>
      <c r="K46" s="633"/>
      <c r="L46" s="633"/>
      <c r="M46" s="629"/>
      <c r="N46" s="629"/>
      <c r="O46" s="629"/>
      <c r="P46" s="629"/>
      <c r="Q46" s="629"/>
      <c r="R46" s="629"/>
      <c r="S46" s="629"/>
      <c r="T46" s="634"/>
    </row>
    <row r="47" spans="1:20" s="53" customFormat="1" ht="22.5" customHeight="1" x14ac:dyDescent="0.45">
      <c r="B47" s="635"/>
      <c r="C47" s="635"/>
      <c r="D47" s="635"/>
      <c r="E47" s="635"/>
      <c r="F47" s="636"/>
      <c r="G47" s="636"/>
      <c r="H47" s="636"/>
      <c r="I47" s="636"/>
      <c r="J47" s="633"/>
      <c r="K47" s="633"/>
      <c r="L47" s="633"/>
      <c r="M47" s="634"/>
      <c r="N47" s="634"/>
      <c r="O47" s="634"/>
      <c r="P47" s="634"/>
      <c r="Q47" s="634"/>
      <c r="R47" s="634"/>
      <c r="S47" s="634"/>
      <c r="T47" s="629"/>
    </row>
    <row r="48" spans="1:20" s="53" customFormat="1" ht="24" customHeight="1" x14ac:dyDescent="0.45">
      <c r="B48" s="635"/>
      <c r="C48" s="635"/>
      <c r="D48" s="635"/>
      <c r="E48" s="635"/>
      <c r="F48" s="632"/>
      <c r="G48" s="632"/>
      <c r="H48" s="632"/>
      <c r="I48" s="632"/>
      <c r="J48" s="633"/>
      <c r="K48" s="633"/>
      <c r="L48" s="633"/>
      <c r="M48" s="634"/>
      <c r="N48" s="634"/>
      <c r="O48" s="634"/>
      <c r="P48" s="634"/>
      <c r="Q48" s="634"/>
      <c r="R48" s="634"/>
      <c r="S48" s="634"/>
      <c r="T48" s="629"/>
    </row>
    <row r="49" spans="1:20" ht="22.5" customHeight="1" x14ac:dyDescent="0.45">
      <c r="A49" s="53"/>
      <c r="B49" s="630"/>
      <c r="C49" s="630"/>
      <c r="D49" s="630"/>
      <c r="E49" s="630"/>
      <c r="F49" s="632"/>
      <c r="G49" s="632"/>
      <c r="H49" s="632"/>
      <c r="I49" s="632"/>
      <c r="J49" s="637"/>
      <c r="K49" s="637"/>
      <c r="L49" s="637"/>
      <c r="M49" s="629"/>
      <c r="N49" s="629"/>
      <c r="O49" s="629"/>
      <c r="P49" s="629"/>
      <c r="Q49" s="629"/>
      <c r="R49" s="629"/>
      <c r="S49" s="629"/>
      <c r="T49" s="629"/>
    </row>
    <row r="50" spans="1:20" s="52" customFormat="1" ht="22.5" customHeight="1" x14ac:dyDescent="0.15">
      <c r="B50" s="624"/>
      <c r="C50" s="624"/>
      <c r="D50" s="624"/>
      <c r="E50" s="624"/>
      <c r="F50" s="632"/>
      <c r="G50" s="632"/>
      <c r="H50" s="632"/>
      <c r="I50" s="632"/>
      <c r="J50" s="638"/>
      <c r="K50" s="638"/>
      <c r="L50" s="638"/>
      <c r="M50" s="639"/>
      <c r="N50" s="639"/>
      <c r="O50" s="639"/>
      <c r="P50" s="639"/>
      <c r="Q50" s="639"/>
      <c r="R50" s="639"/>
      <c r="S50" s="623"/>
      <c r="T50" s="623"/>
    </row>
    <row r="51" spans="1:20" s="54" customFormat="1" ht="22.5" customHeight="1" x14ac:dyDescent="0.45">
      <c r="B51" s="624"/>
      <c r="C51" s="624"/>
      <c r="D51" s="624"/>
      <c r="E51" s="624"/>
      <c r="F51" s="632"/>
      <c r="G51" s="632"/>
      <c r="H51" s="632"/>
      <c r="I51" s="632"/>
      <c r="J51" s="640"/>
      <c r="K51" s="640"/>
      <c r="L51" s="640"/>
      <c r="M51" s="639"/>
      <c r="N51" s="639"/>
      <c r="O51" s="639"/>
      <c r="P51" s="639"/>
      <c r="Q51" s="639"/>
      <c r="R51" s="639"/>
      <c r="S51" s="623"/>
      <c r="T51" s="623"/>
    </row>
    <row r="52" spans="1:20" s="54" customFormat="1" ht="22.5" customHeight="1" x14ac:dyDescent="0.45">
      <c r="B52" s="624"/>
      <c r="C52" s="624"/>
      <c r="D52" s="624"/>
      <c r="E52" s="624"/>
      <c r="F52" s="624"/>
      <c r="G52" s="624"/>
      <c r="H52" s="632"/>
      <c r="I52" s="632"/>
      <c r="J52" s="641"/>
      <c r="K52" s="641"/>
      <c r="L52" s="641"/>
      <c r="M52" s="623"/>
      <c r="N52" s="623"/>
      <c r="O52" s="623"/>
      <c r="P52" s="623"/>
      <c r="Q52" s="623"/>
      <c r="R52" s="623"/>
      <c r="S52" s="623"/>
      <c r="T52" s="623"/>
    </row>
    <row r="53" spans="1:20" s="54" customFormat="1" x14ac:dyDescent="0.45">
      <c r="B53" s="624"/>
      <c r="C53" s="624"/>
      <c r="D53" s="624"/>
      <c r="E53" s="624"/>
      <c r="F53" s="624"/>
      <c r="G53" s="624"/>
      <c r="H53" s="632"/>
      <c r="I53" s="632"/>
      <c r="J53" s="637"/>
      <c r="K53" s="637"/>
      <c r="L53" s="637"/>
      <c r="M53" s="623"/>
      <c r="N53" s="623"/>
      <c r="O53" s="623"/>
      <c r="P53" s="623"/>
      <c r="Q53" s="623"/>
      <c r="R53" s="623"/>
      <c r="S53" s="623"/>
      <c r="T53" s="623"/>
    </row>
    <row r="54" spans="1:20" s="54" customFormat="1" x14ac:dyDescent="0.45">
      <c r="B54" s="642"/>
      <c r="C54" s="642"/>
      <c r="D54" s="642"/>
      <c r="E54" s="642"/>
      <c r="F54" s="642"/>
      <c r="G54" s="642"/>
      <c r="H54" s="642"/>
      <c r="I54" s="642"/>
      <c r="J54" s="624"/>
      <c r="K54" s="624"/>
      <c r="L54" s="624"/>
      <c r="M54" s="623"/>
      <c r="N54" s="623"/>
      <c r="O54" s="623"/>
      <c r="P54" s="623"/>
      <c r="Q54" s="623"/>
      <c r="R54" s="623"/>
      <c r="S54" s="623"/>
      <c r="T54" s="623"/>
    </row>
    <row r="55" spans="1:20" ht="22.5" customHeight="1" x14ac:dyDescent="0.45">
      <c r="B55" s="642"/>
      <c r="C55" s="642"/>
      <c r="D55" s="642"/>
      <c r="E55" s="642"/>
      <c r="F55" s="642"/>
      <c r="G55" s="642"/>
      <c r="H55" s="642"/>
      <c r="I55" s="642"/>
      <c r="J55" s="624"/>
      <c r="K55" s="624"/>
      <c r="L55" s="624"/>
      <c r="M55" s="623"/>
      <c r="N55" s="623"/>
      <c r="O55" s="623"/>
      <c r="P55" s="623"/>
      <c r="Q55" s="623"/>
      <c r="R55" s="623"/>
      <c r="S55" s="623"/>
      <c r="T55" s="623"/>
    </row>
    <row r="56" spans="1:20" ht="37.5" customHeight="1" x14ac:dyDescent="0.45">
      <c r="A56" s="53"/>
      <c r="B56" s="624"/>
      <c r="C56" s="624"/>
      <c r="D56" s="624"/>
      <c r="E56" s="624"/>
      <c r="F56" s="624"/>
      <c r="G56" s="624"/>
      <c r="H56" s="624"/>
      <c r="I56" s="624"/>
      <c r="J56" s="624"/>
      <c r="K56" s="624"/>
      <c r="L56" s="624"/>
      <c r="M56" s="623"/>
      <c r="N56" s="623"/>
      <c r="O56" s="623"/>
      <c r="P56" s="623"/>
      <c r="Q56" s="623"/>
      <c r="R56" s="623"/>
      <c r="S56" s="623"/>
      <c r="T56" s="623"/>
    </row>
    <row r="57" spans="1:20" s="52" customFormat="1" ht="22.5" customHeight="1" x14ac:dyDescent="0.15">
      <c r="B57" s="624"/>
      <c r="C57" s="624"/>
      <c r="D57" s="624"/>
      <c r="E57" s="624"/>
      <c r="F57" s="624"/>
      <c r="G57" s="624"/>
      <c r="H57" s="624"/>
      <c r="I57" s="624"/>
      <c r="J57" s="624"/>
      <c r="K57" s="624"/>
      <c r="L57" s="624"/>
    </row>
    <row r="58" spans="1:20" s="53" customFormat="1" ht="22.5" customHeight="1" x14ac:dyDescent="0.45">
      <c r="B58" s="624"/>
      <c r="C58" s="624"/>
      <c r="D58" s="642"/>
      <c r="E58" s="624"/>
      <c r="F58" s="624"/>
      <c r="G58" s="624"/>
      <c r="H58" s="624"/>
      <c r="I58" s="624"/>
      <c r="J58" s="624"/>
      <c r="K58" s="624"/>
      <c r="L58" s="624"/>
    </row>
    <row r="59" spans="1:20" s="54" customFormat="1" ht="22.5" customHeight="1" x14ac:dyDescent="0.45">
      <c r="B59" s="624"/>
      <c r="C59" s="624"/>
      <c r="D59" s="624"/>
      <c r="E59" s="624"/>
      <c r="F59" s="624"/>
      <c r="G59" s="624"/>
      <c r="H59" s="624"/>
      <c r="I59" s="624"/>
      <c r="J59" s="624"/>
      <c r="K59" s="624"/>
      <c r="L59" s="624"/>
    </row>
    <row r="60" spans="1:20" s="53" customFormat="1" x14ac:dyDescent="0.45">
      <c r="B60" s="624"/>
      <c r="C60" s="624"/>
      <c r="D60" s="624"/>
      <c r="E60" s="624"/>
      <c r="F60" s="624"/>
      <c r="G60" s="624"/>
      <c r="H60" s="624"/>
      <c r="I60" s="624"/>
      <c r="J60" s="624"/>
      <c r="K60" s="624"/>
      <c r="L60" s="624"/>
    </row>
    <row r="61" spans="1:20" s="53" customFormat="1" x14ac:dyDescent="0.45">
      <c r="B61" s="624"/>
      <c r="C61" s="624"/>
      <c r="D61" s="624"/>
      <c r="E61" s="624"/>
      <c r="F61" s="624"/>
      <c r="G61" s="624"/>
      <c r="H61" s="624"/>
      <c r="I61" s="624"/>
      <c r="J61" s="624"/>
      <c r="K61" s="624"/>
      <c r="L61" s="624"/>
    </row>
    <row r="62" spans="1:20" x14ac:dyDescent="0.45">
      <c r="A62" s="53"/>
      <c r="B62" s="624"/>
      <c r="C62" s="624"/>
      <c r="D62" s="624"/>
      <c r="E62" s="624"/>
      <c r="F62" s="624"/>
      <c r="G62" s="624"/>
      <c r="H62" s="624"/>
      <c r="I62" s="624"/>
      <c r="J62" s="624"/>
      <c r="K62" s="624"/>
      <c r="L62" s="624"/>
    </row>
    <row r="63" spans="1:20" s="52" customFormat="1" ht="22.5" customHeight="1" x14ac:dyDescent="0.15">
      <c r="B63" s="624"/>
      <c r="C63" s="624"/>
      <c r="D63" s="624"/>
      <c r="E63" s="624"/>
      <c r="F63" s="624"/>
      <c r="G63" s="624"/>
      <c r="H63" s="624"/>
      <c r="I63" s="624"/>
      <c r="J63" s="624"/>
      <c r="K63" s="624"/>
      <c r="L63" s="624"/>
    </row>
    <row r="64" spans="1:20" s="52" customFormat="1" ht="22.5" customHeight="1" x14ac:dyDescent="0.15">
      <c r="B64" s="624"/>
      <c r="C64" s="624"/>
      <c r="D64" s="624"/>
      <c r="E64" s="624"/>
      <c r="F64" s="624"/>
      <c r="G64" s="624"/>
      <c r="H64" s="624"/>
      <c r="I64" s="624"/>
      <c r="J64" s="624"/>
      <c r="K64" s="624"/>
      <c r="L64" s="624"/>
    </row>
    <row r="65" spans="1:12" s="54" customFormat="1" ht="40.5" customHeight="1" x14ac:dyDescent="0.45">
      <c r="B65" s="1133" t="s">
        <v>930</v>
      </c>
      <c r="C65" s="1133"/>
      <c r="D65" s="1133"/>
      <c r="E65" s="1133"/>
      <c r="F65" s="1133"/>
      <c r="G65" s="1133"/>
      <c r="H65" s="1133"/>
      <c r="I65" s="1133"/>
      <c r="J65" s="1133"/>
      <c r="K65" s="1133"/>
      <c r="L65" s="1133"/>
    </row>
    <row r="66" spans="1:12" s="54" customFormat="1" ht="40.5" customHeight="1" x14ac:dyDescent="0.45">
      <c r="B66" s="1132" t="s">
        <v>931</v>
      </c>
      <c r="C66" s="1132"/>
      <c r="D66" s="1132"/>
      <c r="E66" s="1132"/>
      <c r="F66" s="1132"/>
      <c r="G66" s="1132"/>
      <c r="H66" s="1132"/>
      <c r="I66" s="1132"/>
      <c r="J66" s="1132"/>
      <c r="K66" s="1132"/>
      <c r="L66" s="1132"/>
    </row>
    <row r="67" spans="1:12" s="54" customFormat="1" ht="40.5" customHeight="1" x14ac:dyDescent="0.45">
      <c r="B67" s="1133" t="s">
        <v>932</v>
      </c>
      <c r="C67" s="1133"/>
      <c r="D67" s="1133"/>
      <c r="E67" s="1133"/>
      <c r="F67" s="1133"/>
      <c r="G67" s="1133"/>
      <c r="H67" s="1133"/>
      <c r="I67" s="1133"/>
      <c r="J67" s="1133"/>
      <c r="K67" s="1133"/>
      <c r="L67" s="1133"/>
    </row>
    <row r="68" spans="1:12" s="54" customFormat="1" ht="62.25" customHeight="1" x14ac:dyDescent="0.45">
      <c r="B68" s="1133" t="s">
        <v>933</v>
      </c>
      <c r="C68" s="1133"/>
      <c r="D68" s="1133"/>
      <c r="E68" s="1133"/>
      <c r="F68" s="1133"/>
      <c r="G68" s="1133"/>
      <c r="H68" s="1133"/>
      <c r="I68" s="1133"/>
      <c r="J68" s="1133"/>
      <c r="K68" s="1133"/>
      <c r="L68" s="1133"/>
    </row>
    <row r="69" spans="1:12" ht="40.5" customHeight="1" x14ac:dyDescent="0.45">
      <c r="A69" s="55"/>
      <c r="B69" s="1134" t="s">
        <v>934</v>
      </c>
      <c r="C69" s="1134"/>
      <c r="D69" s="1134"/>
      <c r="E69" s="1134"/>
      <c r="F69" s="1134"/>
      <c r="G69" s="1134"/>
      <c r="H69" s="1134"/>
      <c r="I69" s="1134"/>
      <c r="J69" s="1134"/>
      <c r="K69" s="1134"/>
      <c r="L69" s="1134"/>
    </row>
  </sheetData>
  <mergeCells count="144">
    <mergeCell ref="G33:G35"/>
    <mergeCell ref="J39:J41"/>
    <mergeCell ref="I39:I41"/>
    <mergeCell ref="B9:B11"/>
    <mergeCell ref="C9:C11"/>
    <mergeCell ref="D9:D11"/>
    <mergeCell ref="E9:E11"/>
    <mergeCell ref="F9:F11"/>
    <mergeCell ref="B33:B35"/>
    <mergeCell ref="C33:C35"/>
    <mergeCell ref="D33:D35"/>
    <mergeCell ref="E33:E35"/>
    <mergeCell ref="F33:F35"/>
    <mergeCell ref="F21:F23"/>
    <mergeCell ref="B24:B26"/>
    <mergeCell ref="C24:C26"/>
    <mergeCell ref="D24:D26"/>
    <mergeCell ref="E24:E26"/>
    <mergeCell ref="B12:B14"/>
    <mergeCell ref="C12:C14"/>
    <mergeCell ref="D12:D14"/>
    <mergeCell ref="E12:E14"/>
    <mergeCell ref="F12:F14"/>
    <mergeCell ref="H9:H11"/>
    <mergeCell ref="H12:H14"/>
    <mergeCell ref="G9:G11"/>
    <mergeCell ref="J15:J17"/>
    <mergeCell ref="I9:I11"/>
    <mergeCell ref="J9:J11"/>
    <mergeCell ref="I15:I17"/>
    <mergeCell ref="G12:G14"/>
    <mergeCell ref="I12:I14"/>
    <mergeCell ref="G15:G17"/>
    <mergeCell ref="H15:H17"/>
    <mergeCell ref="B42:B44"/>
    <mergeCell ref="C42:C44"/>
    <mergeCell ref="D42:D44"/>
    <mergeCell ref="E42:E44"/>
    <mergeCell ref="F42:F44"/>
    <mergeCell ref="B21:B23"/>
    <mergeCell ref="C21:C23"/>
    <mergeCell ref="D21:D23"/>
    <mergeCell ref="E21:E23"/>
    <mergeCell ref="G18:G20"/>
    <mergeCell ref="I18:I20"/>
    <mergeCell ref="J18:J20"/>
    <mergeCell ref="B15:B17"/>
    <mergeCell ref="C15:C17"/>
    <mergeCell ref="D15:D17"/>
    <mergeCell ref="F15:F17"/>
    <mergeCell ref="B18:B20"/>
    <mergeCell ref="C18:C20"/>
    <mergeCell ref="D18:D20"/>
    <mergeCell ref="E18:E20"/>
    <mergeCell ref="F18:F20"/>
    <mergeCell ref="E15:E17"/>
    <mergeCell ref="J6:J8"/>
    <mergeCell ref="K6:L8"/>
    <mergeCell ref="K33:L35"/>
    <mergeCell ref="K36:L38"/>
    <mergeCell ref="J36:J38"/>
    <mergeCell ref="K24:L26"/>
    <mergeCell ref="H18:H20"/>
    <mergeCell ref="K15:L17"/>
    <mergeCell ref="K18:L20"/>
    <mergeCell ref="H33:H35"/>
    <mergeCell ref="H36:H38"/>
    <mergeCell ref="F36:F38"/>
    <mergeCell ref="F39:F41"/>
    <mergeCell ref="E39:E41"/>
    <mergeCell ref="G6:G8"/>
    <mergeCell ref="H6:H8"/>
    <mergeCell ref="B2:L2"/>
    <mergeCell ref="B4:B5"/>
    <mergeCell ref="C4:C5"/>
    <mergeCell ref="D4:D5"/>
    <mergeCell ref="E4:F4"/>
    <mergeCell ref="G4:I4"/>
    <mergeCell ref="J4:L4"/>
    <mergeCell ref="K5:L5"/>
    <mergeCell ref="B6:B8"/>
    <mergeCell ref="C6:C8"/>
    <mergeCell ref="D6:D8"/>
    <mergeCell ref="E6:E8"/>
    <mergeCell ref="F6:F8"/>
    <mergeCell ref="I6:I8"/>
    <mergeCell ref="K9:L11"/>
    <mergeCell ref="K12:L14"/>
    <mergeCell ref="J12:J14"/>
    <mergeCell ref="I33:I35"/>
    <mergeCell ref="J33:J35"/>
    <mergeCell ref="K21:L23"/>
    <mergeCell ref="I45:L45"/>
    <mergeCell ref="B66:L66"/>
    <mergeCell ref="B67:L67"/>
    <mergeCell ref="B68:L68"/>
    <mergeCell ref="B69:L69"/>
    <mergeCell ref="B65:L65"/>
    <mergeCell ref="H42:H44"/>
    <mergeCell ref="K39:L41"/>
    <mergeCell ref="K42:L44"/>
    <mergeCell ref="G42:G44"/>
    <mergeCell ref="I42:I44"/>
    <mergeCell ref="J42:J44"/>
    <mergeCell ref="B39:B41"/>
    <mergeCell ref="C39:C41"/>
    <mergeCell ref="D39:D41"/>
    <mergeCell ref="G36:G38"/>
    <mergeCell ref="I36:I38"/>
    <mergeCell ref="G39:G41"/>
    <mergeCell ref="H39:H41"/>
    <mergeCell ref="B36:B38"/>
    <mergeCell ref="C36:C38"/>
    <mergeCell ref="D36:D38"/>
    <mergeCell ref="E36:E38"/>
    <mergeCell ref="F24:F26"/>
    <mergeCell ref="G24:G26"/>
    <mergeCell ref="H24:H26"/>
    <mergeCell ref="I24:I26"/>
    <mergeCell ref="J24:J26"/>
    <mergeCell ref="G21:G23"/>
    <mergeCell ref="H21:H23"/>
    <mergeCell ref="I21:I23"/>
    <mergeCell ref="J21:J23"/>
    <mergeCell ref="G27:G29"/>
    <mergeCell ref="H27:H29"/>
    <mergeCell ref="I27:I29"/>
    <mergeCell ref="J27:J29"/>
    <mergeCell ref="K27:L29"/>
    <mergeCell ref="B27:B29"/>
    <mergeCell ref="C27:C29"/>
    <mergeCell ref="D27:D29"/>
    <mergeCell ref="E27:E29"/>
    <mergeCell ref="F27:F29"/>
    <mergeCell ref="G30:G32"/>
    <mergeCell ref="H30:H32"/>
    <mergeCell ref="I30:I32"/>
    <mergeCell ref="J30:J32"/>
    <mergeCell ref="K30:L32"/>
    <mergeCell ref="B30:B32"/>
    <mergeCell ref="C30:C32"/>
    <mergeCell ref="D30:D32"/>
    <mergeCell ref="E30:E32"/>
    <mergeCell ref="F30:F32"/>
  </mergeCells>
  <phoneticPr fontId="3"/>
  <dataValidations count="2">
    <dataValidation type="list" allowBlank="1" showInputMessage="1" showErrorMessage="1" sqref="B58:D60 B45:D47">
      <formula1>H1.構成員一覧の分類_農業者</formula1>
    </dataValidation>
    <dataValidation type="list" allowBlank="1" showInputMessage="1" showErrorMessage="1" sqref="B51:D53 B65:D67">
      <formula1>H2.構成員一覧の分類_農業者以外個人</formula1>
    </dataValidation>
  </dataValidations>
  <pageMargins left="0.70866141732283472" right="0.70866141732283472" top="0.74803149606299213" bottom="0.74803149606299213" header="0.31496062992125984" footer="0.31496062992125984"/>
  <pageSetup paperSize="9" scale="89" fitToHeight="0" orientation="landscape" r:id="rId1"/>
  <rowBreaks count="2" manualBreakCount="2">
    <brk id="20" max="11" man="1"/>
    <brk id="54"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zoomScale="89" zoomScaleNormal="100" zoomScaleSheetLayoutView="89" workbookViewId="0">
      <selection activeCell="K18" sqref="K18"/>
    </sheetView>
  </sheetViews>
  <sheetFormatPr defaultColWidth="3.625" defaultRowHeight="20.100000000000001" customHeight="1" x14ac:dyDescent="0.15"/>
  <cols>
    <col min="1" max="1" width="2.25" style="131" customWidth="1"/>
    <col min="2" max="2" width="4.125" style="131" customWidth="1"/>
    <col min="3" max="3" width="11.625" style="131" customWidth="1"/>
    <col min="4" max="4" width="5.875" style="131" customWidth="1"/>
    <col min="5" max="5" width="6.625" style="131" customWidth="1"/>
    <col min="6" max="6" width="14.75" style="131" customWidth="1"/>
    <col min="7" max="8" width="23.875" style="131" customWidth="1"/>
    <col min="9" max="9" width="7.75" style="131" customWidth="1"/>
    <col min="10" max="10" width="9.75" style="131" customWidth="1"/>
    <col min="11" max="11" width="13.5" style="131" customWidth="1"/>
    <col min="12" max="12" width="7.125" style="131" customWidth="1"/>
    <col min="13" max="13" width="2" style="131" customWidth="1"/>
    <col min="14" max="16384" width="3.625" style="131"/>
  </cols>
  <sheetData>
    <row r="1" spans="2:13" ht="18" customHeight="1" x14ac:dyDescent="0.15">
      <c r="B1" s="282" t="s">
        <v>501</v>
      </c>
      <c r="K1" s="1272" t="s">
        <v>759</v>
      </c>
      <c r="L1" s="1272"/>
    </row>
    <row r="2" spans="2:13" ht="18" customHeight="1" x14ac:dyDescent="0.15">
      <c r="B2" s="282"/>
      <c r="H2" s="202" t="s">
        <v>566</v>
      </c>
      <c r="I2" s="1273" t="str">
        <f>'はじめに（PC）'!D5&amp;""</f>
        <v/>
      </c>
      <c r="J2" s="1273"/>
      <c r="K2" s="1273"/>
      <c r="L2" s="1273"/>
    </row>
    <row r="3" spans="2:13" ht="22.5" customHeight="1" x14ac:dyDescent="0.15">
      <c r="B3" s="1274" t="s">
        <v>362</v>
      </c>
      <c r="C3" s="1274"/>
      <c r="D3" s="1274"/>
      <c r="E3" s="1274"/>
      <c r="F3" s="1274"/>
      <c r="G3" s="1274"/>
      <c r="H3" s="1274"/>
      <c r="I3" s="1274"/>
      <c r="J3" s="1274"/>
      <c r="K3" s="1274"/>
      <c r="L3" s="1274"/>
      <c r="M3" s="132"/>
    </row>
    <row r="4" spans="2:13" ht="17.25" customHeight="1" x14ac:dyDescent="0.15">
      <c r="B4" s="133" t="s">
        <v>363</v>
      </c>
      <c r="C4" s="134"/>
      <c r="D4" s="134"/>
      <c r="E4" s="134"/>
      <c r="F4" s="134"/>
      <c r="G4" s="134"/>
      <c r="H4" s="134"/>
      <c r="I4" s="134"/>
      <c r="J4" s="134"/>
      <c r="K4" s="134"/>
      <c r="L4" s="135"/>
      <c r="M4" s="132"/>
    </row>
    <row r="5" spans="2:13" ht="17.25" customHeight="1" x14ac:dyDescent="0.15">
      <c r="B5" s="1275" t="s">
        <v>364</v>
      </c>
      <c r="C5" s="1276"/>
      <c r="D5" s="1276"/>
      <c r="E5" s="1276"/>
      <c r="F5" s="1276"/>
      <c r="G5" s="1276"/>
      <c r="H5" s="1276"/>
      <c r="I5" s="1276"/>
      <c r="J5" s="1276"/>
      <c r="K5" s="1276"/>
      <c r="L5" s="1277"/>
    </row>
    <row r="6" spans="2:13" ht="17.25" customHeight="1" x14ac:dyDescent="0.15">
      <c r="B6" s="1275" t="s">
        <v>365</v>
      </c>
      <c r="C6" s="1276"/>
      <c r="D6" s="1276"/>
      <c r="E6" s="1276"/>
      <c r="F6" s="1276"/>
      <c r="G6" s="1276"/>
      <c r="H6" s="1276"/>
      <c r="I6" s="1276"/>
      <c r="J6" s="1276"/>
      <c r="K6" s="1276"/>
      <c r="L6" s="1277"/>
    </row>
    <row r="7" spans="2:13" ht="17.25" customHeight="1" x14ac:dyDescent="0.15">
      <c r="B7" s="1269" t="s">
        <v>568</v>
      </c>
      <c r="C7" s="1270"/>
      <c r="D7" s="1270"/>
      <c r="E7" s="1270"/>
      <c r="F7" s="1270"/>
      <c r="G7" s="1270"/>
      <c r="H7" s="1270"/>
      <c r="I7" s="1270"/>
      <c r="J7" s="1270"/>
      <c r="K7" s="1270"/>
      <c r="L7" s="1271"/>
    </row>
    <row r="8" spans="2:13" ht="24" customHeight="1" x14ac:dyDescent="0.15">
      <c r="B8" s="132" t="s">
        <v>366</v>
      </c>
      <c r="C8" s="132"/>
      <c r="D8" s="132"/>
      <c r="E8" s="132"/>
      <c r="F8" s="132"/>
      <c r="G8" s="132"/>
      <c r="H8" s="132"/>
      <c r="I8" s="132"/>
      <c r="J8" s="132"/>
      <c r="K8" s="132"/>
      <c r="L8" s="132"/>
      <c r="M8" s="132"/>
    </row>
    <row r="9" spans="2:13" ht="41.25" customHeight="1" x14ac:dyDescent="0.15">
      <c r="B9" s="136" t="s">
        <v>367</v>
      </c>
      <c r="C9" s="136" t="s">
        <v>368</v>
      </c>
      <c r="D9" s="136" t="s">
        <v>369</v>
      </c>
      <c r="E9" s="136" t="s">
        <v>534</v>
      </c>
      <c r="F9" s="136" t="s">
        <v>370</v>
      </c>
      <c r="G9" s="136" t="s">
        <v>371</v>
      </c>
      <c r="H9" s="136" t="s">
        <v>372</v>
      </c>
      <c r="I9" s="136" t="s">
        <v>373</v>
      </c>
      <c r="J9" s="137" t="s">
        <v>374</v>
      </c>
      <c r="K9" s="136" t="s">
        <v>569</v>
      </c>
      <c r="L9" s="138" t="s">
        <v>375</v>
      </c>
    </row>
    <row r="10" spans="2:13" ht="59.1" customHeight="1" x14ac:dyDescent="0.15">
      <c r="B10" s="139">
        <v>1</v>
      </c>
      <c r="C10" s="340"/>
      <c r="D10" s="341"/>
      <c r="E10" s="342"/>
      <c r="F10" s="343"/>
      <c r="G10" s="343"/>
      <c r="H10" s="343"/>
      <c r="I10" s="344"/>
      <c r="J10" s="342"/>
      <c r="K10" s="345"/>
      <c r="L10" s="346"/>
    </row>
    <row r="11" spans="2:13" ht="59.1" customHeight="1" x14ac:dyDescent="0.15">
      <c r="B11" s="139">
        <v>2</v>
      </c>
      <c r="C11" s="340"/>
      <c r="D11" s="341"/>
      <c r="E11" s="341"/>
      <c r="F11" s="343"/>
      <c r="G11" s="343"/>
      <c r="H11" s="343"/>
      <c r="I11" s="344"/>
      <c r="J11" s="342"/>
      <c r="K11" s="345"/>
      <c r="L11" s="346"/>
    </row>
    <row r="12" spans="2:13" ht="59.1" customHeight="1" x14ac:dyDescent="0.15">
      <c r="B12" s="139">
        <v>3</v>
      </c>
      <c r="C12" s="340"/>
      <c r="D12" s="341"/>
      <c r="E12" s="341"/>
      <c r="F12" s="343"/>
      <c r="G12" s="343"/>
      <c r="H12" s="343"/>
      <c r="I12" s="344"/>
      <c r="J12" s="342"/>
      <c r="K12" s="345"/>
      <c r="L12" s="346"/>
    </row>
    <row r="13" spans="2:13" ht="59.1" customHeight="1" x14ac:dyDescent="0.15">
      <c r="B13" s="139">
        <v>4</v>
      </c>
      <c r="C13" s="340"/>
      <c r="D13" s="341"/>
      <c r="E13" s="342"/>
      <c r="F13" s="343"/>
      <c r="G13" s="343"/>
      <c r="H13" s="343"/>
      <c r="I13" s="344"/>
      <c r="J13" s="342"/>
      <c r="K13" s="345"/>
      <c r="L13" s="346"/>
    </row>
    <row r="14" spans="2:13" ht="59.1" customHeight="1" x14ac:dyDescent="0.15">
      <c r="B14" s="140">
        <v>5</v>
      </c>
      <c r="C14" s="342"/>
      <c r="D14" s="347"/>
      <c r="E14" s="347"/>
      <c r="F14" s="347"/>
      <c r="G14" s="347"/>
      <c r="H14" s="347"/>
      <c r="I14" s="347"/>
      <c r="J14" s="347"/>
      <c r="K14" s="347"/>
      <c r="L14" s="346"/>
    </row>
    <row r="15" spans="2:13" ht="20.100000000000001" customHeight="1" x14ac:dyDescent="0.15">
      <c r="B15" s="141" t="s">
        <v>548</v>
      </c>
    </row>
    <row r="16" spans="2:13" ht="20.100000000000001" customHeight="1" x14ac:dyDescent="0.15">
      <c r="B16" s="141" t="s">
        <v>570</v>
      </c>
    </row>
    <row r="17" spans="2:13" ht="28.5" customHeight="1" x14ac:dyDescent="0.15">
      <c r="B17" s="132" t="s">
        <v>376</v>
      </c>
      <c r="C17" s="132"/>
      <c r="D17" s="132"/>
      <c r="E17" s="132"/>
      <c r="F17" s="132"/>
      <c r="G17" s="132"/>
      <c r="H17" s="132"/>
      <c r="I17" s="132"/>
      <c r="J17" s="132"/>
      <c r="K17" s="132"/>
      <c r="L17" s="132"/>
      <c r="M17" s="132"/>
    </row>
    <row r="18" spans="2:13" ht="20.100000000000001" customHeight="1" x14ac:dyDescent="0.15">
      <c r="B18" s="142" t="s">
        <v>377</v>
      </c>
      <c r="D18" s="132"/>
      <c r="E18" s="132"/>
      <c r="F18" s="132"/>
      <c r="G18" s="132"/>
      <c r="H18" s="132"/>
      <c r="I18" s="132"/>
      <c r="J18" s="132"/>
      <c r="K18" s="132"/>
      <c r="L18" s="132"/>
      <c r="M18" s="132"/>
    </row>
    <row r="19" spans="2:13" ht="20.100000000000001" customHeight="1" x14ac:dyDescent="0.15">
      <c r="B19" s="143"/>
      <c r="C19" s="144"/>
      <c r="D19" s="144"/>
      <c r="E19" s="144"/>
      <c r="F19" s="144"/>
      <c r="G19" s="144"/>
      <c r="H19" s="144"/>
      <c r="I19" s="144"/>
      <c r="J19" s="144"/>
      <c r="K19" s="144"/>
      <c r="L19" s="145"/>
    </row>
    <row r="20" spans="2:13" ht="20.100000000000001" customHeight="1" x14ac:dyDescent="0.15">
      <c r="B20" s="146"/>
      <c r="C20" s="147"/>
      <c r="D20" s="147"/>
      <c r="E20" s="147"/>
      <c r="F20" s="147"/>
      <c r="G20" s="147"/>
      <c r="H20" s="147"/>
      <c r="I20" s="147"/>
      <c r="J20" s="147"/>
      <c r="K20" s="147"/>
      <c r="L20" s="148"/>
    </row>
    <row r="21" spans="2:13" ht="20.100000000000001" customHeight="1" x14ac:dyDescent="0.15">
      <c r="B21" s="146"/>
      <c r="C21" s="147"/>
      <c r="D21" s="147"/>
      <c r="E21" s="147"/>
      <c r="F21" s="147"/>
      <c r="G21" s="147"/>
      <c r="H21" s="147"/>
      <c r="I21" s="147"/>
      <c r="J21" s="147"/>
      <c r="K21" s="147"/>
      <c r="L21" s="148"/>
    </row>
    <row r="22" spans="2:13" ht="20.100000000000001" customHeight="1" x14ac:dyDescent="0.15">
      <c r="B22" s="146"/>
      <c r="C22" s="147"/>
      <c r="D22" s="147"/>
      <c r="E22" s="147"/>
      <c r="F22" s="147"/>
      <c r="G22" s="147"/>
      <c r="H22" s="147"/>
      <c r="I22" s="147"/>
      <c r="J22" s="147"/>
      <c r="K22" s="147"/>
      <c r="L22" s="148"/>
    </row>
    <row r="23" spans="2:13" ht="20.100000000000001" customHeight="1" x14ac:dyDescent="0.15">
      <c r="B23" s="146"/>
      <c r="C23" s="147"/>
      <c r="D23" s="147"/>
      <c r="E23" s="147"/>
      <c r="F23" s="147"/>
      <c r="G23" s="147"/>
      <c r="H23" s="147"/>
      <c r="I23" s="147"/>
      <c r="J23" s="147"/>
      <c r="K23" s="147"/>
      <c r="L23" s="148"/>
    </row>
    <row r="24" spans="2:13" ht="20.100000000000001" customHeight="1" x14ac:dyDescent="0.15">
      <c r="B24" s="146"/>
      <c r="C24" s="147"/>
      <c r="D24" s="147"/>
      <c r="E24" s="147"/>
      <c r="F24" s="147"/>
      <c r="G24" s="147"/>
      <c r="H24" s="147"/>
      <c r="I24" s="147"/>
      <c r="J24" s="147"/>
      <c r="K24" s="147"/>
      <c r="L24" s="148"/>
    </row>
    <row r="25" spans="2:13" ht="20.100000000000001" customHeight="1" x14ac:dyDescent="0.15">
      <c r="B25" s="146"/>
      <c r="C25" s="147"/>
      <c r="D25" s="147"/>
      <c r="E25" s="147"/>
      <c r="F25" s="147"/>
      <c r="G25" s="147"/>
      <c r="H25" s="147"/>
      <c r="I25" s="147"/>
      <c r="J25" s="147"/>
      <c r="K25" s="147"/>
      <c r="L25" s="148"/>
    </row>
    <row r="26" spans="2:13" ht="20.100000000000001" customHeight="1" x14ac:dyDescent="0.15">
      <c r="B26" s="146"/>
      <c r="C26" s="147"/>
      <c r="D26" s="147"/>
      <c r="E26" s="147"/>
      <c r="F26" s="147"/>
      <c r="G26" s="147"/>
      <c r="H26" s="147"/>
      <c r="I26" s="147"/>
      <c r="J26" s="147"/>
      <c r="K26" s="147"/>
      <c r="L26" s="148"/>
    </row>
    <row r="27" spans="2:13" ht="20.100000000000001" customHeight="1" x14ac:dyDescent="0.15">
      <c r="B27" s="146"/>
      <c r="C27" s="147"/>
      <c r="D27" s="147"/>
      <c r="E27" s="147"/>
      <c r="F27" s="147"/>
      <c r="G27" s="147"/>
      <c r="H27" s="147"/>
      <c r="I27" s="147"/>
      <c r="J27" s="147"/>
      <c r="K27" s="147"/>
      <c r="L27" s="148"/>
    </row>
    <row r="28" spans="2:13" ht="20.100000000000001" customHeight="1" x14ac:dyDescent="0.15">
      <c r="B28" s="146"/>
      <c r="C28" s="147"/>
      <c r="D28" s="147"/>
      <c r="E28" s="147"/>
      <c r="F28" s="147"/>
      <c r="G28" s="147"/>
      <c r="H28" s="147"/>
      <c r="I28" s="147"/>
      <c r="J28" s="147"/>
      <c r="K28" s="147"/>
      <c r="L28" s="148"/>
    </row>
    <row r="29" spans="2:13" ht="20.100000000000001" customHeight="1" x14ac:dyDescent="0.15">
      <c r="B29" s="146"/>
      <c r="C29" s="147"/>
      <c r="D29" s="147"/>
      <c r="E29" s="147"/>
      <c r="F29" s="147"/>
      <c r="G29" s="147"/>
      <c r="H29" s="147"/>
      <c r="I29" s="147"/>
      <c r="J29" s="147"/>
      <c r="K29" s="147"/>
      <c r="L29" s="148"/>
    </row>
    <row r="30" spans="2:13" ht="20.100000000000001" customHeight="1" x14ac:dyDescent="0.15">
      <c r="B30" s="146"/>
      <c r="C30" s="147"/>
      <c r="D30" s="147"/>
      <c r="E30" s="147"/>
      <c r="F30" s="147"/>
      <c r="G30" s="147"/>
      <c r="H30" s="147"/>
      <c r="I30" s="147"/>
      <c r="J30" s="147"/>
      <c r="K30" s="147"/>
      <c r="L30" s="148"/>
    </row>
    <row r="31" spans="2:13" ht="20.100000000000001" customHeight="1" x14ac:dyDescent="0.15">
      <c r="B31" s="146"/>
      <c r="C31" s="147"/>
      <c r="D31" s="147"/>
      <c r="E31" s="147"/>
      <c r="F31" s="147"/>
      <c r="G31" s="147"/>
      <c r="H31" s="147"/>
      <c r="I31" s="147"/>
      <c r="J31" s="147"/>
      <c r="K31" s="147"/>
      <c r="L31" s="148"/>
    </row>
    <row r="32" spans="2:13" ht="20.100000000000001" customHeight="1" x14ac:dyDescent="0.15">
      <c r="B32" s="146"/>
      <c r="C32" s="147"/>
      <c r="D32" s="147"/>
      <c r="E32" s="147"/>
      <c r="F32" s="147"/>
      <c r="G32" s="147"/>
      <c r="H32" s="147"/>
      <c r="I32" s="147"/>
      <c r="J32" s="147"/>
      <c r="K32" s="147"/>
      <c r="L32" s="148"/>
    </row>
    <row r="33" spans="2:12" ht="20.100000000000001" customHeight="1" x14ac:dyDescent="0.15">
      <c r="B33" s="146"/>
      <c r="C33" s="147"/>
      <c r="D33" s="147"/>
      <c r="E33" s="147"/>
      <c r="F33" s="147"/>
      <c r="G33" s="147"/>
      <c r="H33" s="147"/>
      <c r="I33" s="147"/>
      <c r="J33" s="147"/>
      <c r="K33" s="147"/>
      <c r="L33" s="148"/>
    </row>
    <row r="34" spans="2:12" ht="20.100000000000001" customHeight="1" x14ac:dyDescent="0.15">
      <c r="B34" s="146"/>
      <c r="C34" s="147"/>
      <c r="D34" s="147"/>
      <c r="E34" s="147"/>
      <c r="F34" s="147"/>
      <c r="G34" s="147"/>
      <c r="H34" s="147"/>
      <c r="I34" s="147"/>
      <c r="J34" s="147"/>
      <c r="K34" s="147"/>
      <c r="L34" s="148"/>
    </row>
    <row r="35" spans="2:12" ht="20.100000000000001" customHeight="1" x14ac:dyDescent="0.15">
      <c r="B35" s="146"/>
      <c r="C35" s="147"/>
      <c r="D35" s="147"/>
      <c r="E35" s="147"/>
      <c r="F35" s="147"/>
      <c r="G35" s="147"/>
      <c r="H35" s="147"/>
      <c r="I35" s="147"/>
      <c r="J35" s="147"/>
      <c r="K35" s="147"/>
      <c r="L35" s="148"/>
    </row>
    <row r="36" spans="2:12" ht="20.100000000000001" customHeight="1" x14ac:dyDescent="0.15">
      <c r="B36" s="146"/>
      <c r="C36" s="147"/>
      <c r="D36" s="147"/>
      <c r="E36" s="147"/>
      <c r="F36" s="147"/>
      <c r="G36" s="147"/>
      <c r="H36" s="147"/>
      <c r="I36" s="147"/>
      <c r="J36" s="147"/>
      <c r="K36" s="147"/>
      <c r="L36" s="148"/>
    </row>
    <row r="37" spans="2:12" ht="20.100000000000001" customHeight="1" x14ac:dyDescent="0.15">
      <c r="B37" s="146"/>
      <c r="C37" s="147"/>
      <c r="D37" s="147"/>
      <c r="E37" s="147"/>
      <c r="F37" s="147"/>
      <c r="G37" s="147"/>
      <c r="H37" s="147"/>
      <c r="I37" s="147"/>
      <c r="J37" s="147"/>
      <c r="K37" s="147"/>
      <c r="L37" s="148"/>
    </row>
    <row r="38" spans="2:12" ht="20.100000000000001" customHeight="1" x14ac:dyDescent="0.15">
      <c r="B38" s="146"/>
      <c r="C38" s="147"/>
      <c r="D38" s="147"/>
      <c r="E38" s="147"/>
      <c r="F38" s="147"/>
      <c r="G38" s="147"/>
      <c r="H38" s="147"/>
      <c r="I38" s="147"/>
      <c r="J38" s="147"/>
      <c r="K38" s="147"/>
      <c r="L38" s="148"/>
    </row>
    <row r="39" spans="2:12" ht="20.100000000000001" customHeight="1" x14ac:dyDescent="0.15">
      <c r="B39" s="149"/>
      <c r="C39" s="150"/>
      <c r="D39" s="150"/>
      <c r="E39" s="150"/>
      <c r="F39" s="150"/>
      <c r="G39" s="150"/>
      <c r="H39" s="150"/>
      <c r="I39" s="150"/>
      <c r="J39" s="150"/>
      <c r="K39" s="150"/>
      <c r="L39" s="151"/>
    </row>
  </sheetData>
  <mergeCells count="6">
    <mergeCell ref="B7:L7"/>
    <mergeCell ref="K1:L1"/>
    <mergeCell ref="I2:L2"/>
    <mergeCell ref="B3:L3"/>
    <mergeCell ref="B5:L5"/>
    <mergeCell ref="B6:L6"/>
  </mergeCells>
  <phoneticPr fontId="3"/>
  <pageMargins left="0.70866141732283472" right="0.70866141732283472" top="0.74803149606299213" bottom="0.74803149606299213" header="0.31496062992125984" footer="0.31496062992125984"/>
  <pageSetup paperSize="9" scale="99" orientation="landscape" cellComments="asDisplayed" r:id="rId1"/>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zoomScaleNormal="100" zoomScaleSheetLayoutView="100" workbookViewId="0">
      <selection activeCell="D13" sqref="D13"/>
    </sheetView>
  </sheetViews>
  <sheetFormatPr defaultColWidth="9" defaultRowHeight="13.5" x14ac:dyDescent="0.15"/>
  <cols>
    <col min="1" max="1" width="42.5" style="120" customWidth="1"/>
    <col min="2" max="2" width="46.25" style="120" customWidth="1"/>
    <col min="3" max="16384" width="9" style="120"/>
  </cols>
  <sheetData>
    <row r="1" spans="1:2" ht="21" customHeight="1" x14ac:dyDescent="0.15">
      <c r="A1" s="1282" t="s">
        <v>502</v>
      </c>
      <c r="B1" s="1282"/>
    </row>
    <row r="2" spans="1:2" ht="23.25" customHeight="1" x14ac:dyDescent="0.15">
      <c r="A2" s="1283" t="s">
        <v>77</v>
      </c>
      <c r="B2" s="1283"/>
    </row>
    <row r="3" spans="1:2" ht="15" customHeight="1" x14ac:dyDescent="0.15">
      <c r="A3" s="1284"/>
      <c r="B3" s="1284"/>
    </row>
    <row r="4" spans="1:2" ht="83.25" customHeight="1" x14ac:dyDescent="0.15">
      <c r="A4" s="1285" t="s">
        <v>545</v>
      </c>
      <c r="B4" s="1285"/>
    </row>
    <row r="5" spans="1:2" ht="24.75" customHeight="1" x14ac:dyDescent="0.15">
      <c r="A5" s="1279" t="s">
        <v>78</v>
      </c>
      <c r="B5" s="1279"/>
    </row>
    <row r="6" spans="1:2" ht="21" customHeight="1" x14ac:dyDescent="0.15">
      <c r="A6" s="1281" t="s">
        <v>79</v>
      </c>
      <c r="B6" s="1281"/>
    </row>
    <row r="7" spans="1:2" ht="39.75" customHeight="1" x14ac:dyDescent="0.15">
      <c r="A7" s="1280" t="s">
        <v>479</v>
      </c>
      <c r="B7" s="1280"/>
    </row>
    <row r="8" spans="1:2" ht="39.75" customHeight="1" x14ac:dyDescent="0.15">
      <c r="A8" s="1280" t="s">
        <v>546</v>
      </c>
      <c r="B8" s="1280"/>
    </row>
    <row r="9" spans="1:2" ht="4.5" customHeight="1" x14ac:dyDescent="0.15">
      <c r="A9" s="1279"/>
      <c r="B9" s="1279"/>
    </row>
    <row r="10" spans="1:2" ht="22.5" customHeight="1" x14ac:dyDescent="0.15">
      <c r="A10" s="1281" t="s">
        <v>80</v>
      </c>
      <c r="B10" s="1281"/>
    </row>
    <row r="11" spans="1:2" ht="55.5" customHeight="1" x14ac:dyDescent="0.15">
      <c r="A11" s="1280" t="s">
        <v>480</v>
      </c>
      <c r="B11" s="1280"/>
    </row>
    <row r="12" spans="1:2" ht="72.75" customHeight="1" x14ac:dyDescent="0.15">
      <c r="A12" s="1278" t="s">
        <v>481</v>
      </c>
      <c r="B12" s="1278"/>
    </row>
    <row r="13" spans="1:2" ht="72.75" customHeight="1" x14ac:dyDescent="0.15">
      <c r="A13" s="1278" t="s">
        <v>482</v>
      </c>
      <c r="B13" s="1278"/>
    </row>
    <row r="14" spans="1:2" ht="9.75" customHeight="1" x14ac:dyDescent="0.15">
      <c r="A14" s="1279"/>
      <c r="B14" s="1279"/>
    </row>
    <row r="15" spans="1:2" ht="15" customHeight="1" x14ac:dyDescent="0.15">
      <c r="A15" s="1281" t="s">
        <v>81</v>
      </c>
      <c r="B15" s="1281"/>
    </row>
    <row r="16" spans="1:2" ht="40.5" customHeight="1" x14ac:dyDescent="0.15">
      <c r="A16" s="1278" t="s">
        <v>477</v>
      </c>
      <c r="B16" s="1278"/>
    </row>
    <row r="17" spans="1:2" ht="12.75" customHeight="1" x14ac:dyDescent="0.15">
      <c r="A17" s="1279"/>
      <c r="B17" s="1279"/>
    </row>
    <row r="18" spans="1:2" ht="40.5" customHeight="1" x14ac:dyDescent="0.15">
      <c r="A18" s="1278" t="s">
        <v>478</v>
      </c>
      <c r="B18" s="1278"/>
    </row>
    <row r="19" spans="1:2" ht="12" customHeight="1" x14ac:dyDescent="0.15">
      <c r="A19" s="1279"/>
      <c r="B19" s="1279"/>
    </row>
    <row r="20" spans="1:2" ht="27" customHeight="1" x14ac:dyDescent="0.15">
      <c r="A20" s="56" t="s">
        <v>483</v>
      </c>
    </row>
    <row r="21" spans="1:2" ht="9.6" customHeight="1" x14ac:dyDescent="0.15">
      <c r="B21" s="57" t="str">
        <f>'はじめに（PC）'!D5&amp;""</f>
        <v/>
      </c>
    </row>
    <row r="22" spans="1:2" ht="9.6" customHeight="1" x14ac:dyDescent="0.15">
      <c r="B22" s="57" t="str">
        <f>'はじめに（PC）'!D9&amp;""</f>
        <v/>
      </c>
    </row>
    <row r="23" spans="1:2" ht="22.5" customHeight="1" x14ac:dyDescent="0.15">
      <c r="B23" s="332" t="s">
        <v>156</v>
      </c>
    </row>
    <row r="24" spans="1:2" ht="13.5" customHeight="1" x14ac:dyDescent="0.15">
      <c r="B24" s="57"/>
    </row>
    <row r="25" spans="1:2" ht="22.5" customHeight="1" x14ac:dyDescent="0.15">
      <c r="B25" s="333" t="s">
        <v>82</v>
      </c>
    </row>
    <row r="26" spans="1:2" ht="22.5" customHeight="1" x14ac:dyDescent="0.15">
      <c r="B26" s="332" t="s">
        <v>83</v>
      </c>
    </row>
    <row r="27" spans="1:2" ht="22.5" customHeight="1" x14ac:dyDescent="0.15">
      <c r="B27" s="332" t="s">
        <v>157</v>
      </c>
    </row>
  </sheetData>
  <mergeCells count="19">
    <mergeCell ref="A10:B10"/>
    <mergeCell ref="A1:B1"/>
    <mergeCell ref="A2:B2"/>
    <mergeCell ref="A3:B3"/>
    <mergeCell ref="A4:B4"/>
    <mergeCell ref="A5:B5"/>
    <mergeCell ref="A6:B6"/>
    <mergeCell ref="A7:B7"/>
    <mergeCell ref="A8:B8"/>
    <mergeCell ref="A9:B9"/>
    <mergeCell ref="A16:B16"/>
    <mergeCell ref="A17:B17"/>
    <mergeCell ref="A18:B18"/>
    <mergeCell ref="A19:B19"/>
    <mergeCell ref="A11:B11"/>
    <mergeCell ref="A12:B12"/>
    <mergeCell ref="A13:B13"/>
    <mergeCell ref="A14:B14"/>
    <mergeCell ref="A15:B15"/>
  </mergeCells>
  <phoneticPr fontId="3"/>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zoomScaleNormal="100" zoomScaleSheetLayoutView="100" workbookViewId="0">
      <selection activeCell="G24" sqref="G24"/>
    </sheetView>
  </sheetViews>
  <sheetFormatPr defaultColWidth="9" defaultRowHeight="18.75" x14ac:dyDescent="0.15"/>
  <cols>
    <col min="1" max="1" width="10.375" style="231" customWidth="1"/>
    <col min="2" max="2" width="15.25" style="231" customWidth="1"/>
    <col min="3" max="3" width="54.25" style="289" customWidth="1"/>
    <col min="4" max="16384" width="9" style="231"/>
  </cols>
  <sheetData>
    <row r="1" spans="1:4" ht="21.75" customHeight="1" x14ac:dyDescent="0.15">
      <c r="A1" s="1286" t="s">
        <v>737</v>
      </c>
      <c r="B1" s="1286"/>
      <c r="C1" s="1286"/>
      <c r="D1" s="1286"/>
    </row>
    <row r="2" spans="1:4" ht="15.75" customHeight="1" x14ac:dyDescent="0.15">
      <c r="A2" s="283"/>
      <c r="C2" s="1368"/>
      <c r="D2" s="1369" t="s">
        <v>549</v>
      </c>
    </row>
    <row r="3" spans="1:4" ht="15.75" customHeight="1" x14ac:dyDescent="0.15">
      <c r="A3" s="284"/>
      <c r="C3" s="1370" t="s">
        <v>939</v>
      </c>
      <c r="D3" s="1371">
        <v>200</v>
      </c>
    </row>
    <row r="4" spans="1:4" ht="15.75" customHeight="1" x14ac:dyDescent="0.15">
      <c r="A4" s="284"/>
      <c r="C4" s="1370" t="s">
        <v>940</v>
      </c>
      <c r="D4" s="1371">
        <v>300</v>
      </c>
    </row>
    <row r="5" spans="1:4" ht="24" customHeight="1" x14ac:dyDescent="0.15">
      <c r="A5" s="284" t="s">
        <v>941</v>
      </c>
      <c r="B5" s="283"/>
      <c r="C5" s="285"/>
      <c r="D5" s="286"/>
    </row>
    <row r="6" spans="1:4" ht="6.75" customHeight="1" x14ac:dyDescent="0.15">
      <c r="A6" s="284"/>
      <c r="B6" s="283"/>
      <c r="C6" s="285"/>
      <c r="D6" s="286"/>
    </row>
    <row r="7" spans="1:4" ht="21" customHeight="1" x14ac:dyDescent="0.15">
      <c r="A7" s="295" t="s">
        <v>942</v>
      </c>
      <c r="B7" s="283"/>
      <c r="C7" s="285"/>
      <c r="D7" s="286"/>
    </row>
    <row r="8" spans="1:4" ht="15.75" customHeight="1" x14ac:dyDescent="0.15">
      <c r="A8" s="1372" t="s">
        <v>943</v>
      </c>
      <c r="B8" s="1373"/>
      <c r="C8" s="1374" t="s">
        <v>0</v>
      </c>
      <c r="D8" s="1375" t="s">
        <v>549</v>
      </c>
    </row>
    <row r="9" spans="1:4" ht="15.75" customHeight="1" x14ac:dyDescent="0.15">
      <c r="A9" s="1376" t="s">
        <v>944</v>
      </c>
      <c r="B9" s="1377" t="s">
        <v>139</v>
      </c>
      <c r="C9" s="1377" t="s">
        <v>945</v>
      </c>
      <c r="D9" s="1375">
        <v>1</v>
      </c>
    </row>
    <row r="10" spans="1:4" ht="15.75" customHeight="1" x14ac:dyDescent="0.15">
      <c r="A10" s="1287"/>
      <c r="B10" s="1377" t="s">
        <v>452</v>
      </c>
      <c r="C10" s="1377" t="s">
        <v>200</v>
      </c>
      <c r="D10" s="1375">
        <v>2</v>
      </c>
    </row>
    <row r="11" spans="1:4" ht="15.75" customHeight="1" x14ac:dyDescent="0.15">
      <c r="A11" s="1378" t="s">
        <v>394</v>
      </c>
      <c r="B11" s="1379"/>
      <c r="C11" s="1380" t="s">
        <v>946</v>
      </c>
      <c r="D11" s="1375">
        <v>3</v>
      </c>
    </row>
    <row r="12" spans="1:4" ht="15.75" customHeight="1" x14ac:dyDescent="0.15">
      <c r="A12" s="1381" t="s">
        <v>397</v>
      </c>
      <c r="B12" s="1382" t="s">
        <v>947</v>
      </c>
      <c r="C12" s="1377" t="s">
        <v>948</v>
      </c>
      <c r="D12" s="1375">
        <v>4</v>
      </c>
    </row>
    <row r="13" spans="1:4" ht="15.75" customHeight="1" x14ac:dyDescent="0.15">
      <c r="A13" s="1381"/>
      <c r="B13" s="1382"/>
      <c r="C13" s="1383" t="s">
        <v>949</v>
      </c>
      <c r="D13" s="1375">
        <v>5</v>
      </c>
    </row>
    <row r="14" spans="1:4" ht="15.75" customHeight="1" x14ac:dyDescent="0.15">
      <c r="A14" s="1381"/>
      <c r="B14" s="1382"/>
      <c r="C14" s="1384" t="s">
        <v>950</v>
      </c>
      <c r="D14" s="1375">
        <v>6</v>
      </c>
    </row>
    <row r="15" spans="1:4" ht="15.75" customHeight="1" x14ac:dyDescent="0.15">
      <c r="A15" s="1381"/>
      <c r="B15" s="1382" t="s">
        <v>951</v>
      </c>
      <c r="C15" s="1377" t="s">
        <v>321</v>
      </c>
      <c r="D15" s="1375">
        <v>7</v>
      </c>
    </row>
    <row r="16" spans="1:4" ht="15.75" customHeight="1" x14ac:dyDescent="0.15">
      <c r="A16" s="1381"/>
      <c r="B16" s="1382"/>
      <c r="C16" s="1377" t="s">
        <v>322</v>
      </c>
      <c r="D16" s="1375">
        <v>8</v>
      </c>
    </row>
    <row r="17" spans="1:4" ht="15.75" customHeight="1" x14ac:dyDescent="0.15">
      <c r="A17" s="1381"/>
      <c r="B17" s="1382"/>
      <c r="C17" s="1377" t="s">
        <v>952</v>
      </c>
      <c r="D17" s="1375">
        <v>9</v>
      </c>
    </row>
    <row r="18" spans="1:4" ht="15.75" customHeight="1" x14ac:dyDescent="0.15">
      <c r="A18" s="1381"/>
      <c r="B18" s="1382" t="s">
        <v>953</v>
      </c>
      <c r="C18" s="1384" t="s">
        <v>954</v>
      </c>
      <c r="D18" s="1375">
        <v>10</v>
      </c>
    </row>
    <row r="19" spans="1:4" ht="15.75" customHeight="1" x14ac:dyDescent="0.15">
      <c r="A19" s="1381"/>
      <c r="B19" s="1382"/>
      <c r="C19" s="1384" t="s">
        <v>955</v>
      </c>
      <c r="D19" s="1375">
        <v>11</v>
      </c>
    </row>
    <row r="20" spans="1:4" ht="15.75" customHeight="1" x14ac:dyDescent="0.15">
      <c r="A20" s="1381"/>
      <c r="B20" s="1382"/>
      <c r="C20" s="1384" t="s">
        <v>215</v>
      </c>
      <c r="D20" s="1375">
        <v>12</v>
      </c>
    </row>
    <row r="21" spans="1:4" ht="15.75" customHeight="1" x14ac:dyDescent="0.15">
      <c r="A21" s="1381"/>
      <c r="B21" s="1382" t="s">
        <v>3</v>
      </c>
      <c r="C21" s="1384" t="s">
        <v>323</v>
      </c>
      <c r="D21" s="1375">
        <v>13</v>
      </c>
    </row>
    <row r="22" spans="1:4" ht="15.75" customHeight="1" x14ac:dyDescent="0.15">
      <c r="A22" s="1381"/>
      <c r="B22" s="1382"/>
      <c r="C22" s="1384" t="s">
        <v>324</v>
      </c>
      <c r="D22" s="1375">
        <v>14</v>
      </c>
    </row>
    <row r="23" spans="1:4" ht="15.75" customHeight="1" x14ac:dyDescent="0.15">
      <c r="A23" s="1376"/>
      <c r="B23" s="1382"/>
      <c r="C23" s="1384" t="s">
        <v>956</v>
      </c>
      <c r="D23" s="1375">
        <v>15</v>
      </c>
    </row>
    <row r="24" spans="1:4" ht="15.75" customHeight="1" x14ac:dyDescent="0.15">
      <c r="A24" s="287"/>
      <c r="B24" s="1370" t="s">
        <v>13</v>
      </c>
      <c r="C24" s="1370" t="s">
        <v>957</v>
      </c>
      <c r="D24" s="1375">
        <v>16</v>
      </c>
    </row>
    <row r="25" spans="1:4" ht="15.75" customHeight="1" x14ac:dyDescent="0.15">
      <c r="A25" s="288"/>
      <c r="D25" s="290"/>
    </row>
    <row r="26" spans="1:4" ht="21.75" customHeight="1" x14ac:dyDescent="0.15">
      <c r="A26" s="295" t="s">
        <v>958</v>
      </c>
      <c r="B26" s="288"/>
      <c r="D26" s="290"/>
    </row>
    <row r="27" spans="1:4" ht="15.75" customHeight="1" x14ac:dyDescent="0.15">
      <c r="A27" s="1372" t="s">
        <v>943</v>
      </c>
      <c r="B27" s="1373"/>
      <c r="C27" s="1374" t="s">
        <v>0</v>
      </c>
      <c r="D27" s="1375" t="s">
        <v>549</v>
      </c>
    </row>
    <row r="28" spans="1:4" ht="15.75" customHeight="1" x14ac:dyDescent="0.15">
      <c r="A28" s="1378" t="s">
        <v>959</v>
      </c>
      <c r="B28" s="1379"/>
      <c r="C28" s="1385" t="s">
        <v>960</v>
      </c>
      <c r="D28" s="1369">
        <v>17</v>
      </c>
    </row>
    <row r="29" spans="1:4" ht="15.75" customHeight="1" x14ac:dyDescent="0.15">
      <c r="A29" s="1378"/>
      <c r="B29" s="1379"/>
      <c r="C29" s="1385" t="s">
        <v>961</v>
      </c>
      <c r="D29" s="1369">
        <v>18</v>
      </c>
    </row>
    <row r="30" spans="1:4" ht="15.75" customHeight="1" x14ac:dyDescent="0.15">
      <c r="A30" s="1378"/>
      <c r="B30" s="1379"/>
      <c r="C30" s="1385" t="s">
        <v>962</v>
      </c>
      <c r="D30" s="1369">
        <v>19</v>
      </c>
    </row>
    <row r="31" spans="1:4" ht="15.75" customHeight="1" x14ac:dyDescent="0.15">
      <c r="A31" s="1378"/>
      <c r="B31" s="1379"/>
      <c r="C31" s="1385" t="s">
        <v>550</v>
      </c>
      <c r="D31" s="1369">
        <v>20</v>
      </c>
    </row>
    <row r="32" spans="1:4" ht="15.75" customHeight="1" x14ac:dyDescent="0.15">
      <c r="A32" s="1378"/>
      <c r="B32" s="1379"/>
      <c r="C32" s="1385" t="s">
        <v>551</v>
      </c>
      <c r="D32" s="1369">
        <v>21</v>
      </c>
    </row>
    <row r="33" spans="1:4" ht="15.75" customHeight="1" x14ac:dyDescent="0.15">
      <c r="A33" s="1378"/>
      <c r="B33" s="1379"/>
      <c r="C33" s="1385" t="s">
        <v>963</v>
      </c>
      <c r="D33" s="1369">
        <v>22</v>
      </c>
    </row>
    <row r="34" spans="1:4" ht="15.75" customHeight="1" x14ac:dyDescent="0.15">
      <c r="A34" s="1378"/>
      <c r="B34" s="1379"/>
      <c r="C34" s="1385" t="s">
        <v>964</v>
      </c>
      <c r="D34" s="1369">
        <v>23</v>
      </c>
    </row>
    <row r="35" spans="1:4" ht="7.5" customHeight="1" x14ac:dyDescent="0.15">
      <c r="A35" s="283"/>
      <c r="B35" s="283"/>
      <c r="C35" s="285"/>
      <c r="D35" s="286"/>
    </row>
    <row r="36" spans="1:4" ht="24" customHeight="1" x14ac:dyDescent="0.15">
      <c r="A36" s="284" t="s">
        <v>965</v>
      </c>
      <c r="B36" s="283"/>
      <c r="C36" s="285"/>
      <c r="D36" s="286"/>
    </row>
    <row r="37" spans="1:4" ht="9" customHeight="1" x14ac:dyDescent="0.15">
      <c r="A37" s="284"/>
      <c r="B37" s="283"/>
      <c r="C37" s="285"/>
      <c r="D37" s="286"/>
    </row>
    <row r="38" spans="1:4" ht="18.75" customHeight="1" x14ac:dyDescent="0.15">
      <c r="A38" s="296" t="s">
        <v>966</v>
      </c>
      <c r="B38" s="283"/>
      <c r="C38" s="285"/>
      <c r="D38" s="286"/>
    </row>
    <row r="39" spans="1:4" ht="15.75" customHeight="1" x14ac:dyDescent="0.15">
      <c r="A39" s="1372" t="s">
        <v>943</v>
      </c>
      <c r="B39" s="1373"/>
      <c r="C39" s="1374" t="s">
        <v>0</v>
      </c>
      <c r="D39" s="1369" t="s">
        <v>549</v>
      </c>
    </row>
    <row r="40" spans="1:4" ht="15.75" customHeight="1" x14ac:dyDescent="0.15">
      <c r="A40" s="1386" t="s">
        <v>967</v>
      </c>
      <c r="B40" s="1387" t="s">
        <v>140</v>
      </c>
      <c r="C40" s="1384" t="s">
        <v>968</v>
      </c>
      <c r="D40" s="1369">
        <v>24</v>
      </c>
    </row>
    <row r="41" spans="1:4" ht="15.75" customHeight="1" x14ac:dyDescent="0.15">
      <c r="A41" s="1290"/>
      <c r="B41" s="1288"/>
      <c r="C41" s="1388" t="s">
        <v>969</v>
      </c>
      <c r="D41" s="1369">
        <v>25</v>
      </c>
    </row>
    <row r="42" spans="1:4" ht="15.75" customHeight="1" x14ac:dyDescent="0.15">
      <c r="A42" s="1290"/>
      <c r="B42" s="1288"/>
      <c r="C42" s="1384" t="s">
        <v>970</v>
      </c>
      <c r="D42" s="1369">
        <v>26</v>
      </c>
    </row>
    <row r="43" spans="1:4" ht="15.75" customHeight="1" x14ac:dyDescent="0.15">
      <c r="A43" s="1290"/>
      <c r="B43" s="1288"/>
      <c r="C43" s="1384" t="s">
        <v>971</v>
      </c>
      <c r="D43" s="1369">
        <v>27</v>
      </c>
    </row>
    <row r="44" spans="1:4" ht="15.75" customHeight="1" x14ac:dyDescent="0.15">
      <c r="A44" s="1291"/>
      <c r="B44" s="1389" t="s">
        <v>452</v>
      </c>
      <c r="C44" s="1390" t="s">
        <v>200</v>
      </c>
      <c r="D44" s="1369">
        <v>28</v>
      </c>
    </row>
    <row r="45" spans="1:4" ht="15.75" customHeight="1" x14ac:dyDescent="0.15">
      <c r="A45" s="1391" t="s">
        <v>394</v>
      </c>
      <c r="B45" s="1392"/>
      <c r="C45" s="1390" t="s">
        <v>972</v>
      </c>
      <c r="D45" s="1369">
        <v>29</v>
      </c>
    </row>
    <row r="46" spans="1:4" ht="15.75" customHeight="1" x14ac:dyDescent="0.15">
      <c r="A46" s="1382" t="s">
        <v>397</v>
      </c>
      <c r="B46" s="1384" t="s">
        <v>973</v>
      </c>
      <c r="C46" s="1393" t="s">
        <v>974</v>
      </c>
      <c r="D46" s="1369">
        <v>30</v>
      </c>
    </row>
    <row r="47" spans="1:4" ht="15.75" customHeight="1" x14ac:dyDescent="0.15">
      <c r="A47" s="1382"/>
      <c r="B47" s="1384" t="s">
        <v>1</v>
      </c>
      <c r="C47" s="1377" t="s">
        <v>975</v>
      </c>
      <c r="D47" s="1369">
        <v>31</v>
      </c>
    </row>
    <row r="48" spans="1:4" ht="15.75" customHeight="1" x14ac:dyDescent="0.15">
      <c r="A48" s="1382"/>
      <c r="B48" s="1384" t="s">
        <v>2</v>
      </c>
      <c r="C48" s="1377" t="s">
        <v>976</v>
      </c>
      <c r="D48" s="1369">
        <v>32</v>
      </c>
    </row>
    <row r="49" spans="1:4" ht="15.75" customHeight="1" x14ac:dyDescent="0.15">
      <c r="A49" s="1382"/>
      <c r="B49" s="1384" t="s">
        <v>3</v>
      </c>
      <c r="C49" s="1377" t="s">
        <v>977</v>
      </c>
      <c r="D49" s="1369">
        <v>33</v>
      </c>
    </row>
    <row r="50" spans="1:4" ht="15.75" customHeight="1" x14ac:dyDescent="0.15">
      <c r="A50" s="283"/>
      <c r="B50" s="283"/>
      <c r="C50" s="285"/>
      <c r="D50" s="291"/>
    </row>
    <row r="51" spans="1:4" ht="25.5" customHeight="1" x14ac:dyDescent="0.15">
      <c r="A51" s="295" t="s">
        <v>978</v>
      </c>
      <c r="B51" s="283"/>
      <c r="C51" s="292"/>
      <c r="D51" s="286"/>
    </row>
    <row r="52" spans="1:4" ht="17.25" customHeight="1" x14ac:dyDescent="0.15">
      <c r="A52" s="1394" t="s">
        <v>943</v>
      </c>
      <c r="B52" s="1395"/>
      <c r="C52" s="1396" t="s">
        <v>0</v>
      </c>
      <c r="D52" s="1397" t="s">
        <v>979</v>
      </c>
    </row>
    <row r="53" spans="1:4" ht="17.25" customHeight="1" x14ac:dyDescent="0.15">
      <c r="A53" s="293"/>
      <c r="B53" s="1374" t="s">
        <v>141</v>
      </c>
      <c r="C53" s="1292"/>
      <c r="D53" s="1289"/>
    </row>
    <row r="54" spans="1:4" ht="17.25" customHeight="1" x14ac:dyDescent="0.15">
      <c r="A54" s="1382" t="s">
        <v>452</v>
      </c>
      <c r="B54" s="1370" t="s">
        <v>133</v>
      </c>
      <c r="C54" s="1389" t="s">
        <v>163</v>
      </c>
      <c r="D54" s="1369">
        <v>34</v>
      </c>
    </row>
    <row r="55" spans="1:4" ht="17.25" customHeight="1" x14ac:dyDescent="0.15">
      <c r="A55" s="1382"/>
      <c r="B55" s="1370" t="s">
        <v>142</v>
      </c>
      <c r="C55" s="1389" t="s">
        <v>980</v>
      </c>
      <c r="D55" s="1369">
        <v>35</v>
      </c>
    </row>
    <row r="56" spans="1:4" ht="34.5" customHeight="1" x14ac:dyDescent="0.15">
      <c r="A56" s="1382"/>
      <c r="B56" s="1368" t="s">
        <v>981</v>
      </c>
      <c r="C56" s="1389" t="s">
        <v>982</v>
      </c>
      <c r="D56" s="1369">
        <v>36</v>
      </c>
    </row>
    <row r="57" spans="1:4" ht="32.25" customHeight="1" x14ac:dyDescent="0.15">
      <c r="A57" s="1382"/>
      <c r="B57" s="1398" t="s">
        <v>983</v>
      </c>
      <c r="C57" s="1389" t="s">
        <v>984</v>
      </c>
      <c r="D57" s="1369">
        <v>37</v>
      </c>
    </row>
    <row r="58" spans="1:4" ht="17.25" customHeight="1" x14ac:dyDescent="0.15">
      <c r="A58" s="1382"/>
      <c r="B58" s="1370" t="s">
        <v>143</v>
      </c>
      <c r="C58" s="1389" t="s">
        <v>164</v>
      </c>
      <c r="D58" s="1369">
        <v>38</v>
      </c>
    </row>
    <row r="59" spans="1:4" ht="17.25" customHeight="1" x14ac:dyDescent="0.15">
      <c r="A59" s="1382" t="s">
        <v>397</v>
      </c>
      <c r="B59" s="1399" t="s">
        <v>133</v>
      </c>
      <c r="C59" s="1389" t="s">
        <v>165</v>
      </c>
      <c r="D59" s="1369">
        <v>39</v>
      </c>
    </row>
    <row r="60" spans="1:4" ht="17.25" customHeight="1" x14ac:dyDescent="0.15">
      <c r="A60" s="1382"/>
      <c r="B60" s="1399"/>
      <c r="C60" s="1389" t="s">
        <v>166</v>
      </c>
      <c r="D60" s="1369">
        <v>40</v>
      </c>
    </row>
    <row r="61" spans="1:4" ht="17.25" customHeight="1" x14ac:dyDescent="0.15">
      <c r="A61" s="1382"/>
      <c r="B61" s="1399"/>
      <c r="C61" s="1389" t="s">
        <v>985</v>
      </c>
      <c r="D61" s="1369">
        <v>41</v>
      </c>
    </row>
    <row r="62" spans="1:4" ht="17.25" customHeight="1" x14ac:dyDescent="0.15">
      <c r="A62" s="1382"/>
      <c r="B62" s="1399" t="s">
        <v>986</v>
      </c>
      <c r="C62" s="1389" t="s">
        <v>167</v>
      </c>
      <c r="D62" s="1369">
        <v>42</v>
      </c>
    </row>
    <row r="63" spans="1:4" ht="17.25" customHeight="1" x14ac:dyDescent="0.15">
      <c r="A63" s="1382"/>
      <c r="B63" s="1399"/>
      <c r="C63" s="1389" t="s">
        <v>987</v>
      </c>
      <c r="D63" s="1369">
        <v>43</v>
      </c>
    </row>
    <row r="64" spans="1:4" ht="17.25" customHeight="1" x14ac:dyDescent="0.15">
      <c r="A64" s="1382"/>
      <c r="B64" s="1399"/>
      <c r="C64" s="1389" t="s">
        <v>988</v>
      </c>
      <c r="D64" s="1369">
        <v>44</v>
      </c>
    </row>
    <row r="65" spans="1:4" ht="17.25" customHeight="1" x14ac:dyDescent="0.15">
      <c r="A65" s="1382"/>
      <c r="B65" s="1382" t="s">
        <v>981</v>
      </c>
      <c r="C65" s="1389" t="s">
        <v>314</v>
      </c>
      <c r="D65" s="1369">
        <v>45</v>
      </c>
    </row>
    <row r="66" spans="1:4" ht="17.25" customHeight="1" x14ac:dyDescent="0.15">
      <c r="A66" s="1382"/>
      <c r="B66" s="1382"/>
      <c r="C66" s="1389" t="s">
        <v>168</v>
      </c>
      <c r="D66" s="1369">
        <v>46</v>
      </c>
    </row>
    <row r="67" spans="1:4" ht="17.25" customHeight="1" x14ac:dyDescent="0.15">
      <c r="A67" s="1382"/>
      <c r="B67" s="1382"/>
      <c r="C67" s="1389" t="s">
        <v>989</v>
      </c>
      <c r="D67" s="1369">
        <v>47</v>
      </c>
    </row>
    <row r="68" spans="1:4" ht="17.25" customHeight="1" x14ac:dyDescent="0.15">
      <c r="A68" s="1382"/>
      <c r="B68" s="1400" t="s">
        <v>983</v>
      </c>
      <c r="C68" s="1389" t="s">
        <v>169</v>
      </c>
      <c r="D68" s="1369">
        <v>48</v>
      </c>
    </row>
    <row r="69" spans="1:4" ht="17.25" customHeight="1" x14ac:dyDescent="0.15">
      <c r="A69" s="1382"/>
      <c r="B69" s="1400"/>
      <c r="C69" s="1389" t="s">
        <v>990</v>
      </c>
      <c r="D69" s="1369">
        <v>49</v>
      </c>
    </row>
    <row r="70" spans="1:4" ht="17.25" customHeight="1" x14ac:dyDescent="0.15">
      <c r="A70" s="1382"/>
      <c r="B70" s="1377" t="s">
        <v>143</v>
      </c>
      <c r="C70" s="1389" t="s">
        <v>170</v>
      </c>
      <c r="D70" s="1369">
        <v>50</v>
      </c>
    </row>
    <row r="71" spans="1:4" ht="17.25" customHeight="1" x14ac:dyDescent="0.15">
      <c r="A71" s="1401" t="s">
        <v>395</v>
      </c>
      <c r="B71" s="1402"/>
      <c r="C71" s="1370" t="s">
        <v>991</v>
      </c>
      <c r="D71" s="1369">
        <v>51</v>
      </c>
    </row>
    <row r="72" spans="1:4" ht="17.25" customHeight="1" x14ac:dyDescent="0.15">
      <c r="A72" s="283"/>
      <c r="B72" s="283"/>
      <c r="C72" s="285"/>
      <c r="D72" s="291"/>
    </row>
    <row r="73" spans="1:4" ht="17.25" customHeight="1" x14ac:dyDescent="0.15">
      <c r="A73" s="295" t="s">
        <v>992</v>
      </c>
      <c r="B73" s="294"/>
      <c r="C73" s="285"/>
      <c r="D73" s="291"/>
    </row>
    <row r="74" spans="1:4" ht="17.25" customHeight="1" x14ac:dyDescent="0.15">
      <c r="A74" s="1372" t="s">
        <v>943</v>
      </c>
      <c r="B74" s="1373"/>
      <c r="C74" s="1374" t="s">
        <v>0</v>
      </c>
      <c r="D74" s="1369" t="s">
        <v>549</v>
      </c>
    </row>
    <row r="75" spans="1:4" ht="17.25" customHeight="1" x14ac:dyDescent="0.15">
      <c r="A75" s="1382" t="s">
        <v>144</v>
      </c>
      <c r="B75" s="1382"/>
      <c r="C75" s="1370" t="s">
        <v>171</v>
      </c>
      <c r="D75" s="1369">
        <v>52</v>
      </c>
    </row>
    <row r="76" spans="1:4" ht="17.25" customHeight="1" x14ac:dyDescent="0.15">
      <c r="A76" s="1382"/>
      <c r="B76" s="1382"/>
      <c r="C76" s="1370" t="s">
        <v>993</v>
      </c>
      <c r="D76" s="1369">
        <v>53</v>
      </c>
    </row>
    <row r="77" spans="1:4" ht="17.25" customHeight="1" x14ac:dyDescent="0.15">
      <c r="A77" s="1382"/>
      <c r="B77" s="1382"/>
      <c r="C77" s="1370" t="s">
        <v>172</v>
      </c>
      <c r="D77" s="1369">
        <v>54</v>
      </c>
    </row>
    <row r="78" spans="1:4" ht="17.25" customHeight="1" x14ac:dyDescent="0.15">
      <c r="A78" s="1382"/>
      <c r="B78" s="1382"/>
      <c r="C78" s="1370" t="s">
        <v>173</v>
      </c>
      <c r="D78" s="1369">
        <v>55</v>
      </c>
    </row>
    <row r="79" spans="1:4" ht="17.25" customHeight="1" x14ac:dyDescent="0.15">
      <c r="A79" s="1382"/>
      <c r="B79" s="1382"/>
      <c r="C79" s="1370" t="s">
        <v>174</v>
      </c>
      <c r="D79" s="1369">
        <v>56</v>
      </c>
    </row>
    <row r="80" spans="1:4" ht="17.25" customHeight="1" x14ac:dyDescent="0.15">
      <c r="A80" s="1382"/>
      <c r="B80" s="1382"/>
      <c r="C80" s="1370" t="s">
        <v>994</v>
      </c>
      <c r="D80" s="1369">
        <v>57</v>
      </c>
    </row>
    <row r="81" spans="1:4" ht="17.25" customHeight="1" x14ac:dyDescent="0.15">
      <c r="A81" s="1382"/>
      <c r="B81" s="1382"/>
      <c r="C81" s="1370" t="s">
        <v>176</v>
      </c>
      <c r="D81" s="1369">
        <v>58</v>
      </c>
    </row>
    <row r="82" spans="1:4" ht="17.25" customHeight="1" x14ac:dyDescent="0.15">
      <c r="A82" s="1382"/>
      <c r="B82" s="1382"/>
      <c r="C82" s="1370" t="s">
        <v>138</v>
      </c>
      <c r="D82" s="1369">
        <v>59</v>
      </c>
    </row>
    <row r="83" spans="1:4" ht="17.25" customHeight="1" x14ac:dyDescent="0.15">
      <c r="A83" s="1382"/>
      <c r="B83" s="1382"/>
      <c r="C83" s="1403" t="s">
        <v>995</v>
      </c>
      <c r="D83" s="1369">
        <v>60</v>
      </c>
    </row>
    <row r="84" spans="1:4" ht="17.25" customHeight="1" x14ac:dyDescent="0.15">
      <c r="A84" s="283"/>
      <c r="B84" s="283"/>
      <c r="C84" s="285"/>
      <c r="D84" s="286"/>
    </row>
    <row r="85" spans="1:4" ht="30.75" customHeight="1" x14ac:dyDescent="0.15">
      <c r="A85" s="284" t="s">
        <v>996</v>
      </c>
      <c r="B85" s="283"/>
      <c r="C85" s="285"/>
      <c r="D85" s="286"/>
    </row>
    <row r="86" spans="1:4" ht="7.5" customHeight="1" x14ac:dyDescent="0.15">
      <c r="A86" s="283"/>
      <c r="B86" s="283"/>
      <c r="C86" s="285"/>
      <c r="D86" s="286"/>
    </row>
    <row r="87" spans="1:4" ht="17.25" customHeight="1" x14ac:dyDescent="0.15">
      <c r="A87" s="1396" t="s">
        <v>878</v>
      </c>
      <c r="B87" s="1404"/>
      <c r="C87" s="1394" t="s">
        <v>0</v>
      </c>
      <c r="D87" s="1397" t="s">
        <v>549</v>
      </c>
    </row>
    <row r="88" spans="1:4" ht="17.25" customHeight="1" x14ac:dyDescent="0.15">
      <c r="A88" s="368"/>
      <c r="B88" s="1374" t="s">
        <v>58</v>
      </c>
      <c r="C88" s="1294"/>
      <c r="D88" s="1289"/>
    </row>
    <row r="89" spans="1:4" ht="17.25" customHeight="1" x14ac:dyDescent="0.15">
      <c r="A89" s="1387" t="s">
        <v>397</v>
      </c>
      <c r="B89" s="1386" t="s">
        <v>1</v>
      </c>
      <c r="C89" s="1377" t="s">
        <v>997</v>
      </c>
      <c r="D89" s="1375">
        <v>61</v>
      </c>
    </row>
    <row r="90" spans="1:4" ht="17.25" customHeight="1" x14ac:dyDescent="0.15">
      <c r="A90" s="1288"/>
      <c r="B90" s="1290"/>
      <c r="C90" s="1405" t="s">
        <v>998</v>
      </c>
      <c r="D90" s="1375">
        <v>62</v>
      </c>
    </row>
    <row r="91" spans="1:4" ht="17.25" customHeight="1" x14ac:dyDescent="0.15">
      <c r="A91" s="1288"/>
      <c r="B91" s="1386" t="s">
        <v>2</v>
      </c>
      <c r="C91" s="1405" t="s">
        <v>999</v>
      </c>
      <c r="D91" s="1375">
        <v>63</v>
      </c>
    </row>
    <row r="92" spans="1:4" ht="17.25" customHeight="1" x14ac:dyDescent="0.15">
      <c r="A92" s="1288"/>
      <c r="B92" s="1290"/>
      <c r="C92" s="1370" t="s">
        <v>1000</v>
      </c>
      <c r="D92" s="1375">
        <v>64</v>
      </c>
    </row>
    <row r="93" spans="1:4" ht="17.25" customHeight="1" x14ac:dyDescent="0.15">
      <c r="A93" s="1288"/>
      <c r="B93" s="1386" t="s">
        <v>3</v>
      </c>
      <c r="C93" s="1383" t="s">
        <v>1001</v>
      </c>
      <c r="D93" s="1375">
        <v>65</v>
      </c>
    </row>
    <row r="94" spans="1:4" ht="17.25" customHeight="1" x14ac:dyDescent="0.15">
      <c r="A94" s="1293"/>
      <c r="B94" s="1291"/>
      <c r="C94" s="1370" t="s">
        <v>1002</v>
      </c>
      <c r="D94" s="1375">
        <v>66</v>
      </c>
    </row>
  </sheetData>
  <mergeCells count="35">
    <mergeCell ref="A71:B71"/>
    <mergeCell ref="A74:B74"/>
    <mergeCell ref="D87:D88"/>
    <mergeCell ref="A89:A94"/>
    <mergeCell ref="B89:B90"/>
    <mergeCell ref="B91:B92"/>
    <mergeCell ref="B93:B94"/>
    <mergeCell ref="A87:B87"/>
    <mergeCell ref="C87:C88"/>
    <mergeCell ref="A75:B83"/>
    <mergeCell ref="A54:A58"/>
    <mergeCell ref="A52:B52"/>
    <mergeCell ref="C52:C53"/>
    <mergeCell ref="A59:A70"/>
    <mergeCell ref="B59:B61"/>
    <mergeCell ref="B62:B64"/>
    <mergeCell ref="B68:B69"/>
    <mergeCell ref="B65:B67"/>
    <mergeCell ref="A39:B39"/>
    <mergeCell ref="B40:B43"/>
    <mergeCell ref="A46:A49"/>
    <mergeCell ref="D52:D53"/>
    <mergeCell ref="A40:A44"/>
    <mergeCell ref="A45:B45"/>
    <mergeCell ref="A1:D1"/>
    <mergeCell ref="A27:B27"/>
    <mergeCell ref="A28:B34"/>
    <mergeCell ref="A8:B8"/>
    <mergeCell ref="A12:A23"/>
    <mergeCell ref="B12:B14"/>
    <mergeCell ref="B15:B17"/>
    <mergeCell ref="B18:B20"/>
    <mergeCell ref="B21:B23"/>
    <mergeCell ref="A9:A10"/>
    <mergeCell ref="A11:B11"/>
  </mergeCells>
  <phoneticPr fontId="3"/>
  <pageMargins left="0.7" right="0.7" top="0.75" bottom="0.75" header="0.3" footer="0.3"/>
  <pageSetup paperSize="9" orientation="portrait" r:id="rId1"/>
  <rowBreaks count="1" manualBreakCount="1">
    <brk id="5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39" zoomScale="70" zoomScaleNormal="100" zoomScaleSheetLayoutView="70" workbookViewId="0">
      <selection activeCell="D12" sqref="D12"/>
    </sheetView>
  </sheetViews>
  <sheetFormatPr defaultColWidth="9" defaultRowHeight="13.5" x14ac:dyDescent="0.15"/>
  <cols>
    <col min="1" max="1" width="17.375" style="17" customWidth="1"/>
    <col min="2" max="2" width="20.875" style="17" customWidth="1"/>
    <col min="3" max="3" width="27.125" style="17" customWidth="1"/>
    <col min="4" max="4" width="51.75" style="125" customWidth="1"/>
    <col min="5" max="5" width="17.125" style="17" bestFit="1" customWidth="1"/>
    <col min="6" max="6" width="95.375" style="17" customWidth="1"/>
    <col min="7" max="16384" width="9" style="17"/>
  </cols>
  <sheetData>
    <row r="1" spans="1:6" ht="31.5" customHeight="1" x14ac:dyDescent="0.15">
      <c r="A1" s="1306" t="s">
        <v>1003</v>
      </c>
      <c r="B1" s="1306"/>
      <c r="C1" s="1306"/>
      <c r="D1" s="1306"/>
      <c r="E1" s="1306"/>
      <c r="F1" s="1306"/>
    </row>
    <row r="2" spans="1:6" ht="22.5" customHeight="1" x14ac:dyDescent="0.15"/>
    <row r="3" spans="1:6" ht="19.5" customHeight="1" x14ac:dyDescent="0.15">
      <c r="B3" s="19"/>
      <c r="D3" s="1406"/>
      <c r="E3" s="1407" t="s">
        <v>1004</v>
      </c>
    </row>
    <row r="4" spans="1:6" ht="19.5" customHeight="1" x14ac:dyDescent="0.15">
      <c r="B4" s="20"/>
      <c r="D4" s="1406" t="s">
        <v>939</v>
      </c>
      <c r="E4" s="1408">
        <v>200</v>
      </c>
    </row>
    <row r="5" spans="1:6" ht="19.5" customHeight="1" x14ac:dyDescent="0.15">
      <c r="B5" s="20"/>
      <c r="D5" s="1406" t="s">
        <v>940</v>
      </c>
      <c r="E5" s="1408">
        <v>300</v>
      </c>
    </row>
    <row r="6" spans="1:6" ht="19.5" customHeight="1" x14ac:dyDescent="0.15">
      <c r="A6" s="193" t="s">
        <v>941</v>
      </c>
      <c r="B6" s="195"/>
      <c r="C6" s="194"/>
      <c r="D6" s="197"/>
      <c r="E6" s="198"/>
      <c r="F6" s="195"/>
    </row>
    <row r="7" spans="1:6" ht="19.5" customHeight="1" x14ac:dyDescent="0.15">
      <c r="A7" s="192" t="s">
        <v>1005</v>
      </c>
      <c r="B7" s="195"/>
      <c r="C7" s="194"/>
      <c r="D7" s="197"/>
      <c r="E7" s="198"/>
      <c r="F7" s="195"/>
    </row>
    <row r="8" spans="1:6" ht="19.5" customHeight="1" x14ac:dyDescent="0.15">
      <c r="A8" s="1409" t="s">
        <v>162</v>
      </c>
      <c r="B8" s="1410" t="s">
        <v>1006</v>
      </c>
      <c r="C8" s="1411"/>
      <c r="D8" s="1412" t="s">
        <v>0</v>
      </c>
      <c r="E8" s="1413" t="s">
        <v>1007</v>
      </c>
      <c r="F8" s="1409" t="s">
        <v>572</v>
      </c>
    </row>
    <row r="9" spans="1:6" ht="19.5" customHeight="1" x14ac:dyDescent="0.15">
      <c r="A9" s="1414" t="s">
        <v>564</v>
      </c>
      <c r="B9" s="1415" t="s">
        <v>1008</v>
      </c>
      <c r="C9" s="1416" t="s">
        <v>139</v>
      </c>
      <c r="D9" s="1417" t="s">
        <v>945</v>
      </c>
      <c r="E9" s="1418">
        <v>1</v>
      </c>
      <c r="F9" s="186" t="s">
        <v>199</v>
      </c>
    </row>
    <row r="10" spans="1:6" ht="19.5" customHeight="1" x14ac:dyDescent="0.15">
      <c r="A10" s="1414"/>
      <c r="B10" s="1321"/>
      <c r="C10" s="1305"/>
      <c r="D10" s="1325"/>
      <c r="E10" s="1324"/>
      <c r="F10" s="200" t="s">
        <v>332</v>
      </c>
    </row>
    <row r="11" spans="1:6" ht="19.5" customHeight="1" x14ac:dyDescent="0.15">
      <c r="A11" s="1414"/>
      <c r="B11" s="1321"/>
      <c r="C11" s="1419" t="s">
        <v>452</v>
      </c>
      <c r="D11" s="1420" t="s">
        <v>200</v>
      </c>
      <c r="E11" s="1421">
        <v>2</v>
      </c>
      <c r="F11" s="1422" t="s">
        <v>200</v>
      </c>
    </row>
    <row r="12" spans="1:6" ht="40.5" customHeight="1" x14ac:dyDescent="0.15">
      <c r="A12" s="1414"/>
      <c r="B12" s="1423" t="s">
        <v>394</v>
      </c>
      <c r="C12" s="1424"/>
      <c r="D12" s="1419" t="s">
        <v>1009</v>
      </c>
      <c r="E12" s="1421">
        <v>3</v>
      </c>
      <c r="F12" s="201" t="s">
        <v>201</v>
      </c>
    </row>
    <row r="13" spans="1:6" ht="19.5" customHeight="1" x14ac:dyDescent="0.15">
      <c r="A13" s="1414"/>
      <c r="B13" s="1425" t="s">
        <v>397</v>
      </c>
      <c r="C13" s="1426" t="s">
        <v>947</v>
      </c>
      <c r="D13" s="1420" t="s">
        <v>1010</v>
      </c>
      <c r="E13" s="1421">
        <v>4</v>
      </c>
      <c r="F13" s="1422" t="s">
        <v>202</v>
      </c>
    </row>
    <row r="14" spans="1:6" ht="19.5" customHeight="1" x14ac:dyDescent="0.15">
      <c r="A14" s="1414"/>
      <c r="B14" s="1321"/>
      <c r="C14" s="1318"/>
      <c r="D14" s="1427" t="s">
        <v>1011</v>
      </c>
      <c r="E14" s="1418">
        <v>5</v>
      </c>
      <c r="F14" s="186" t="s">
        <v>203</v>
      </c>
    </row>
    <row r="15" spans="1:6" ht="19.5" customHeight="1" x14ac:dyDescent="0.15">
      <c r="A15" s="1414"/>
      <c r="B15" s="1321"/>
      <c r="C15" s="1318"/>
      <c r="D15" s="1323"/>
      <c r="E15" s="1324"/>
      <c r="F15" s="200" t="s">
        <v>204</v>
      </c>
    </row>
    <row r="16" spans="1:6" ht="19.5" customHeight="1" x14ac:dyDescent="0.15">
      <c r="A16" s="1414"/>
      <c r="B16" s="1321"/>
      <c r="C16" s="1318"/>
      <c r="D16" s="1417" t="s">
        <v>1012</v>
      </c>
      <c r="E16" s="1418">
        <v>6</v>
      </c>
      <c r="F16" s="184" t="s">
        <v>205</v>
      </c>
    </row>
    <row r="17" spans="1:6" ht="19.5" customHeight="1" x14ac:dyDescent="0.15">
      <c r="A17" s="1414"/>
      <c r="B17" s="1321"/>
      <c r="C17" s="1320"/>
      <c r="D17" s="1325"/>
      <c r="E17" s="1324"/>
      <c r="F17" s="183" t="s">
        <v>206</v>
      </c>
    </row>
    <row r="18" spans="1:6" ht="19.5" customHeight="1" x14ac:dyDescent="0.15">
      <c r="A18" s="1414"/>
      <c r="B18" s="1321"/>
      <c r="C18" s="1426" t="s">
        <v>951</v>
      </c>
      <c r="D18" s="1427" t="s">
        <v>321</v>
      </c>
      <c r="E18" s="1418">
        <v>7</v>
      </c>
      <c r="F18" s="186" t="s">
        <v>207</v>
      </c>
    </row>
    <row r="19" spans="1:6" ht="19.5" customHeight="1" x14ac:dyDescent="0.15">
      <c r="A19" s="1414"/>
      <c r="B19" s="1321"/>
      <c r="C19" s="1318"/>
      <c r="D19" s="1323"/>
      <c r="E19" s="1324"/>
      <c r="F19" s="200" t="s">
        <v>208</v>
      </c>
    </row>
    <row r="20" spans="1:6" ht="19.5" customHeight="1" x14ac:dyDescent="0.15">
      <c r="A20" s="1414"/>
      <c r="B20" s="1321"/>
      <c r="C20" s="1318"/>
      <c r="D20" s="1417" t="s">
        <v>322</v>
      </c>
      <c r="E20" s="1418">
        <v>8</v>
      </c>
      <c r="F20" s="184" t="s">
        <v>209</v>
      </c>
    </row>
    <row r="21" spans="1:6" ht="19.5" customHeight="1" x14ac:dyDescent="0.15">
      <c r="A21" s="1414"/>
      <c r="B21" s="1321"/>
      <c r="C21" s="1318"/>
      <c r="D21" s="1325"/>
      <c r="E21" s="1324"/>
      <c r="F21" s="183" t="s">
        <v>333</v>
      </c>
    </row>
    <row r="22" spans="1:6" ht="19.5" customHeight="1" x14ac:dyDescent="0.15">
      <c r="A22" s="1414"/>
      <c r="B22" s="1321"/>
      <c r="C22" s="1318"/>
      <c r="D22" s="1417" t="s">
        <v>1013</v>
      </c>
      <c r="E22" s="1418">
        <v>9</v>
      </c>
      <c r="F22" s="186" t="s">
        <v>210</v>
      </c>
    </row>
    <row r="23" spans="1:6" ht="19.5" customHeight="1" x14ac:dyDescent="0.15">
      <c r="A23" s="1414"/>
      <c r="B23" s="1321"/>
      <c r="C23" s="1318"/>
      <c r="D23" s="1327"/>
      <c r="E23" s="1328"/>
      <c r="F23" s="185" t="s">
        <v>211</v>
      </c>
    </row>
    <row r="24" spans="1:6" ht="19.5" customHeight="1" x14ac:dyDescent="0.15">
      <c r="A24" s="1414"/>
      <c r="B24" s="1321"/>
      <c r="C24" s="1320"/>
      <c r="D24" s="1325"/>
      <c r="E24" s="1324"/>
      <c r="F24" s="200" t="s">
        <v>212</v>
      </c>
    </row>
    <row r="25" spans="1:6" ht="19.5" customHeight="1" x14ac:dyDescent="0.15">
      <c r="A25" s="1414"/>
      <c r="B25" s="1321"/>
      <c r="C25" s="1424" t="s">
        <v>953</v>
      </c>
      <c r="D25" s="1428" t="s">
        <v>954</v>
      </c>
      <c r="E25" s="1421">
        <v>10</v>
      </c>
      <c r="F25" s="1422" t="s">
        <v>213</v>
      </c>
    </row>
    <row r="26" spans="1:6" ht="19.5" customHeight="1" x14ac:dyDescent="0.15">
      <c r="A26" s="1414"/>
      <c r="B26" s="1321"/>
      <c r="C26" s="1424"/>
      <c r="D26" s="1428" t="s">
        <v>955</v>
      </c>
      <c r="E26" s="1421">
        <v>11</v>
      </c>
      <c r="F26" s="182" t="s">
        <v>214</v>
      </c>
    </row>
    <row r="27" spans="1:6" ht="19.5" customHeight="1" x14ac:dyDescent="0.15">
      <c r="A27" s="1414"/>
      <c r="B27" s="1321"/>
      <c r="C27" s="1424"/>
      <c r="D27" s="1428" t="s">
        <v>215</v>
      </c>
      <c r="E27" s="1421">
        <v>12</v>
      </c>
      <c r="F27" s="1422" t="s">
        <v>215</v>
      </c>
    </row>
    <row r="28" spans="1:6" ht="19.5" customHeight="1" x14ac:dyDescent="0.15">
      <c r="A28" s="1414"/>
      <c r="B28" s="1321"/>
      <c r="C28" s="1426" t="s">
        <v>3</v>
      </c>
      <c r="D28" s="1428" t="s">
        <v>323</v>
      </c>
      <c r="E28" s="1421">
        <v>13</v>
      </c>
      <c r="F28" s="182" t="s">
        <v>216</v>
      </c>
    </row>
    <row r="29" spans="1:6" ht="19.5" customHeight="1" x14ac:dyDescent="0.15">
      <c r="A29" s="1414"/>
      <c r="B29" s="1321"/>
      <c r="C29" s="1318"/>
      <c r="D29" s="1428" t="s">
        <v>324</v>
      </c>
      <c r="E29" s="1421">
        <v>14</v>
      </c>
      <c r="F29" s="1422" t="s">
        <v>217</v>
      </c>
    </row>
    <row r="30" spans="1:6" ht="19.5" customHeight="1" x14ac:dyDescent="0.15">
      <c r="A30" s="1414"/>
      <c r="B30" s="1321"/>
      <c r="C30" s="1318"/>
      <c r="D30" s="1417" t="s">
        <v>1014</v>
      </c>
      <c r="E30" s="1418">
        <v>15</v>
      </c>
      <c r="F30" s="186" t="s">
        <v>218</v>
      </c>
    </row>
    <row r="31" spans="1:6" ht="19.5" customHeight="1" x14ac:dyDescent="0.15">
      <c r="A31" s="1414"/>
      <c r="B31" s="1321"/>
      <c r="C31" s="1318"/>
      <c r="D31" s="1327"/>
      <c r="E31" s="1328"/>
      <c r="F31" s="185" t="s">
        <v>219</v>
      </c>
    </row>
    <row r="32" spans="1:6" ht="19.5" customHeight="1" x14ac:dyDescent="0.15">
      <c r="A32" s="1414"/>
      <c r="B32" s="1321"/>
      <c r="C32" s="1318"/>
      <c r="D32" s="1327"/>
      <c r="E32" s="1328"/>
      <c r="F32" s="185" t="s">
        <v>212</v>
      </c>
    </row>
    <row r="33" spans="1:6" ht="19.5" customHeight="1" x14ac:dyDescent="0.15">
      <c r="A33" s="1414"/>
      <c r="B33" s="1321"/>
      <c r="C33" s="1320"/>
      <c r="D33" s="1325"/>
      <c r="E33" s="1324"/>
      <c r="F33" s="200" t="s">
        <v>220</v>
      </c>
    </row>
    <row r="34" spans="1:6" ht="19.5" customHeight="1" x14ac:dyDescent="0.15">
      <c r="A34" s="1414"/>
      <c r="B34" s="1321"/>
      <c r="C34" s="1429" t="s">
        <v>13</v>
      </c>
      <c r="D34" s="1427" t="s">
        <v>957</v>
      </c>
      <c r="E34" s="1430">
        <v>16</v>
      </c>
      <c r="F34" s="184" t="s">
        <v>334</v>
      </c>
    </row>
    <row r="35" spans="1:6" ht="19.5" customHeight="1" x14ac:dyDescent="0.15">
      <c r="A35" s="1414"/>
      <c r="B35" s="1322"/>
      <c r="C35" s="1299"/>
      <c r="D35" s="1323"/>
      <c r="E35" s="1303"/>
      <c r="F35" s="183" t="s">
        <v>335</v>
      </c>
    </row>
    <row r="36" spans="1:6" ht="15" customHeight="1" x14ac:dyDescent="0.15">
      <c r="B36" s="23"/>
      <c r="C36" s="23"/>
      <c r="D36" s="123"/>
      <c r="E36" s="24"/>
    </row>
    <row r="37" spans="1:6" ht="15" customHeight="1" x14ac:dyDescent="0.15">
      <c r="A37" s="192" t="s">
        <v>1015</v>
      </c>
      <c r="B37" s="195"/>
      <c r="C37" s="196"/>
      <c r="D37" s="197"/>
      <c r="E37" s="198"/>
      <c r="F37" s="195"/>
    </row>
    <row r="38" spans="1:6" ht="19.5" customHeight="1" x14ac:dyDescent="0.15">
      <c r="A38" s="1409" t="s">
        <v>162</v>
      </c>
      <c r="B38" s="1410" t="s">
        <v>1006</v>
      </c>
      <c r="C38" s="1411"/>
      <c r="D38" s="1412" t="s">
        <v>0</v>
      </c>
      <c r="E38" s="1413" t="s">
        <v>1007</v>
      </c>
      <c r="F38" s="1409" t="s">
        <v>572</v>
      </c>
    </row>
    <row r="39" spans="1:6" ht="19.5" customHeight="1" x14ac:dyDescent="0.15">
      <c r="A39" s="1431" t="s">
        <v>554</v>
      </c>
      <c r="B39" s="1423" t="s">
        <v>1016</v>
      </c>
      <c r="C39" s="1424"/>
      <c r="D39" s="1432" t="s">
        <v>960</v>
      </c>
      <c r="E39" s="1433">
        <v>17</v>
      </c>
      <c r="F39" s="1422" t="s">
        <v>221</v>
      </c>
    </row>
    <row r="40" spans="1:6" ht="19.5" customHeight="1" x14ac:dyDescent="0.15">
      <c r="A40" s="1431"/>
      <c r="B40" s="1423"/>
      <c r="C40" s="1424"/>
      <c r="D40" s="1432" t="s">
        <v>961</v>
      </c>
      <c r="E40" s="1433">
        <v>18</v>
      </c>
      <c r="F40" s="1422" t="s">
        <v>559</v>
      </c>
    </row>
    <row r="41" spans="1:6" ht="19.5" customHeight="1" x14ac:dyDescent="0.15">
      <c r="A41" s="1431"/>
      <c r="B41" s="1423"/>
      <c r="C41" s="1424"/>
      <c r="D41" s="1432" t="s">
        <v>962</v>
      </c>
      <c r="E41" s="1433">
        <v>19</v>
      </c>
      <c r="F41" s="1422" t="s">
        <v>560</v>
      </c>
    </row>
    <row r="42" spans="1:6" ht="19.5" customHeight="1" x14ac:dyDescent="0.15">
      <c r="A42" s="1431"/>
      <c r="B42" s="1423"/>
      <c r="C42" s="1424"/>
      <c r="D42" s="1432" t="s">
        <v>550</v>
      </c>
      <c r="E42" s="1433">
        <v>20</v>
      </c>
      <c r="F42" s="1434" t="s">
        <v>555</v>
      </c>
    </row>
    <row r="43" spans="1:6" ht="19.5" customHeight="1" x14ac:dyDescent="0.15">
      <c r="A43" s="1431"/>
      <c r="B43" s="1423"/>
      <c r="C43" s="1424"/>
      <c r="D43" s="1432" t="s">
        <v>551</v>
      </c>
      <c r="E43" s="1433">
        <v>21</v>
      </c>
      <c r="F43" s="1422" t="s">
        <v>561</v>
      </c>
    </row>
    <row r="44" spans="1:6" ht="19.5" customHeight="1" x14ac:dyDescent="0.15">
      <c r="A44" s="1431"/>
      <c r="B44" s="1423"/>
      <c r="C44" s="1424"/>
      <c r="D44" s="1432" t="s">
        <v>963</v>
      </c>
      <c r="E44" s="1433">
        <v>22</v>
      </c>
      <c r="F44" s="1422" t="s">
        <v>562</v>
      </c>
    </row>
    <row r="45" spans="1:6" ht="19.5" customHeight="1" x14ac:dyDescent="0.15">
      <c r="A45" s="1431"/>
      <c r="B45" s="1423"/>
      <c r="C45" s="1424"/>
      <c r="D45" s="1432" t="s">
        <v>964</v>
      </c>
      <c r="E45" s="1433">
        <v>23</v>
      </c>
      <c r="F45" s="1435" t="s">
        <v>222</v>
      </c>
    </row>
    <row r="46" spans="1:6" ht="15" customHeight="1" x14ac:dyDescent="0.15">
      <c r="B46" s="19"/>
      <c r="C46" s="19"/>
      <c r="D46" s="122"/>
      <c r="E46" s="21"/>
    </row>
    <row r="47" spans="1:6" ht="19.5" customHeight="1" x14ac:dyDescent="0.15">
      <c r="A47" s="193" t="s">
        <v>965</v>
      </c>
      <c r="C47" s="19"/>
      <c r="D47" s="122"/>
      <c r="E47" s="21"/>
    </row>
    <row r="48" spans="1:6" ht="19.5" customHeight="1" x14ac:dyDescent="0.15">
      <c r="A48" s="194" t="s">
        <v>1017</v>
      </c>
      <c r="C48" s="19"/>
      <c r="D48" s="122"/>
      <c r="E48" s="21"/>
    </row>
    <row r="49" spans="1:6" ht="18.75" x14ac:dyDescent="0.15">
      <c r="A49" s="1409" t="s">
        <v>162</v>
      </c>
      <c r="B49" s="1410" t="s">
        <v>1006</v>
      </c>
      <c r="C49" s="1411"/>
      <c r="D49" s="1412" t="s">
        <v>0</v>
      </c>
      <c r="E49" s="1413" t="s">
        <v>1007</v>
      </c>
      <c r="F49" s="1409" t="s">
        <v>572</v>
      </c>
    </row>
    <row r="50" spans="1:6" ht="18.75" customHeight="1" x14ac:dyDescent="0.15">
      <c r="A50" s="1431" t="s">
        <v>556</v>
      </c>
      <c r="B50" s="1425" t="s">
        <v>475</v>
      </c>
      <c r="C50" s="1425" t="s">
        <v>140</v>
      </c>
      <c r="D50" s="1416" t="s">
        <v>968</v>
      </c>
      <c r="E50" s="1436">
        <v>24</v>
      </c>
      <c r="F50" s="182" t="s">
        <v>336</v>
      </c>
    </row>
    <row r="51" spans="1:6" ht="18.75" customHeight="1" x14ac:dyDescent="0.15">
      <c r="A51" s="1431"/>
      <c r="B51" s="1296"/>
      <c r="C51" s="1296"/>
      <c r="D51" s="1305"/>
      <c r="E51" s="1314"/>
      <c r="F51" s="183" t="s">
        <v>337</v>
      </c>
    </row>
    <row r="52" spans="1:6" ht="18.75" customHeight="1" x14ac:dyDescent="0.15">
      <c r="A52" s="1431"/>
      <c r="B52" s="1296"/>
      <c r="C52" s="1296"/>
      <c r="D52" s="1437" t="s">
        <v>969</v>
      </c>
      <c r="E52" s="1436">
        <v>25</v>
      </c>
      <c r="F52" s="182" t="s">
        <v>338</v>
      </c>
    </row>
    <row r="53" spans="1:6" ht="18.75" customHeight="1" x14ac:dyDescent="0.15">
      <c r="A53" s="1431"/>
      <c r="B53" s="1296"/>
      <c r="C53" s="1296"/>
      <c r="D53" s="1326"/>
      <c r="E53" s="1314"/>
      <c r="F53" s="183" t="s">
        <v>339</v>
      </c>
    </row>
    <row r="54" spans="1:6" ht="18.75" customHeight="1" x14ac:dyDescent="0.15">
      <c r="A54" s="1431"/>
      <c r="B54" s="1296"/>
      <c r="C54" s="1296"/>
      <c r="D54" s="1416" t="s">
        <v>970</v>
      </c>
      <c r="E54" s="1436">
        <v>26</v>
      </c>
      <c r="F54" s="182" t="s">
        <v>340</v>
      </c>
    </row>
    <row r="55" spans="1:6" ht="18.75" customHeight="1" x14ac:dyDescent="0.15">
      <c r="A55" s="1431"/>
      <c r="B55" s="1296"/>
      <c r="C55" s="1296"/>
      <c r="D55" s="1305"/>
      <c r="E55" s="1314"/>
      <c r="F55" s="183" t="s">
        <v>341</v>
      </c>
    </row>
    <row r="56" spans="1:6" ht="18.75" customHeight="1" x14ac:dyDescent="0.15">
      <c r="A56" s="1431"/>
      <c r="B56" s="1296"/>
      <c r="C56" s="1296"/>
      <c r="D56" s="1416" t="s">
        <v>971</v>
      </c>
      <c r="E56" s="1436">
        <v>27</v>
      </c>
      <c r="F56" s="182" t="s">
        <v>342</v>
      </c>
    </row>
    <row r="57" spans="1:6" ht="18.75" customHeight="1" x14ac:dyDescent="0.15">
      <c r="A57" s="1431"/>
      <c r="B57" s="1296"/>
      <c r="C57" s="1297"/>
      <c r="D57" s="1305"/>
      <c r="E57" s="1314"/>
      <c r="F57" s="183" t="s">
        <v>343</v>
      </c>
    </row>
    <row r="58" spans="1:6" ht="18.75" customHeight="1" x14ac:dyDescent="0.15">
      <c r="A58" s="1431"/>
      <c r="B58" s="1296"/>
      <c r="C58" s="1438" t="s">
        <v>452</v>
      </c>
      <c r="D58" s="1439" t="s">
        <v>200</v>
      </c>
      <c r="E58" s="1433">
        <v>28</v>
      </c>
      <c r="F58" s="1422" t="s">
        <v>200</v>
      </c>
    </row>
    <row r="59" spans="1:6" ht="18.75" customHeight="1" x14ac:dyDescent="0.15">
      <c r="A59" s="1431"/>
      <c r="B59" s="1440" t="s">
        <v>394</v>
      </c>
      <c r="C59" s="1426"/>
      <c r="D59" s="1416" t="s">
        <v>972</v>
      </c>
      <c r="E59" s="1436">
        <v>29</v>
      </c>
      <c r="F59" s="184" t="s">
        <v>515</v>
      </c>
    </row>
    <row r="60" spans="1:6" ht="18.75" customHeight="1" x14ac:dyDescent="0.15">
      <c r="A60" s="1431"/>
      <c r="B60" s="1317"/>
      <c r="C60" s="1318"/>
      <c r="D60" s="1304"/>
      <c r="E60" s="1315"/>
      <c r="F60" s="185" t="s">
        <v>223</v>
      </c>
    </row>
    <row r="61" spans="1:6" ht="37.5" x14ac:dyDescent="0.15">
      <c r="A61" s="1431"/>
      <c r="B61" s="1319"/>
      <c r="C61" s="1320"/>
      <c r="D61" s="1305"/>
      <c r="E61" s="1314"/>
      <c r="F61" s="183" t="s">
        <v>563</v>
      </c>
    </row>
    <row r="62" spans="1:6" ht="18.75" customHeight="1" x14ac:dyDescent="0.15">
      <c r="A62" s="1431"/>
      <c r="B62" s="1425" t="s">
        <v>397</v>
      </c>
      <c r="C62" s="1426" t="s">
        <v>973</v>
      </c>
      <c r="D62" s="1416" t="s">
        <v>974</v>
      </c>
      <c r="E62" s="1436">
        <v>30</v>
      </c>
      <c r="F62" s="184" t="s">
        <v>224</v>
      </c>
    </row>
    <row r="63" spans="1:6" ht="18.75" customHeight="1" x14ac:dyDescent="0.15">
      <c r="A63" s="1431"/>
      <c r="B63" s="1296"/>
      <c r="C63" s="1318"/>
      <c r="D63" s="1304"/>
      <c r="E63" s="1315"/>
      <c r="F63" s="185" t="s">
        <v>225</v>
      </c>
    </row>
    <row r="64" spans="1:6" ht="18.75" customHeight="1" x14ac:dyDescent="0.15">
      <c r="A64" s="1431"/>
      <c r="B64" s="1296"/>
      <c r="C64" s="1318"/>
      <c r="D64" s="1304"/>
      <c r="E64" s="1315"/>
      <c r="F64" s="186" t="s">
        <v>226</v>
      </c>
    </row>
    <row r="65" spans="1:6" ht="18.75" customHeight="1" x14ac:dyDescent="0.15">
      <c r="A65" s="1431"/>
      <c r="B65" s="1296"/>
      <c r="C65" s="1318"/>
      <c r="D65" s="1304"/>
      <c r="E65" s="1315"/>
      <c r="F65" s="185" t="s">
        <v>227</v>
      </c>
    </row>
    <row r="66" spans="1:6" ht="18.75" customHeight="1" x14ac:dyDescent="0.15">
      <c r="A66" s="1431"/>
      <c r="B66" s="1296"/>
      <c r="C66" s="1318"/>
      <c r="D66" s="1304"/>
      <c r="E66" s="1315"/>
      <c r="F66" s="185" t="s">
        <v>228</v>
      </c>
    </row>
    <row r="67" spans="1:6" ht="18.75" customHeight="1" x14ac:dyDescent="0.15">
      <c r="A67" s="1431"/>
      <c r="B67" s="1296"/>
      <c r="C67" s="1318"/>
      <c r="D67" s="1304"/>
      <c r="E67" s="1315"/>
      <c r="F67" s="185" t="s">
        <v>229</v>
      </c>
    </row>
    <row r="68" spans="1:6" ht="18.75" customHeight="1" x14ac:dyDescent="0.15">
      <c r="A68" s="1431"/>
      <c r="B68" s="1296"/>
      <c r="C68" s="1320"/>
      <c r="D68" s="1305"/>
      <c r="E68" s="1314"/>
      <c r="F68" s="183" t="s">
        <v>230</v>
      </c>
    </row>
    <row r="69" spans="1:6" ht="18.75" customHeight="1" x14ac:dyDescent="0.15">
      <c r="A69" s="1431"/>
      <c r="B69" s="1296"/>
      <c r="C69" s="1426" t="s">
        <v>1</v>
      </c>
      <c r="D69" s="1416" t="s">
        <v>975</v>
      </c>
      <c r="E69" s="1436">
        <v>31</v>
      </c>
      <c r="F69" s="184" t="s">
        <v>231</v>
      </c>
    </row>
    <row r="70" spans="1:6" ht="18.75" customHeight="1" x14ac:dyDescent="0.15">
      <c r="A70" s="1431"/>
      <c r="B70" s="1296"/>
      <c r="C70" s="1318"/>
      <c r="D70" s="1304"/>
      <c r="E70" s="1315"/>
      <c r="F70" s="185" t="s">
        <v>232</v>
      </c>
    </row>
    <row r="71" spans="1:6" ht="18.75" customHeight="1" x14ac:dyDescent="0.15">
      <c r="A71" s="1431"/>
      <c r="B71" s="1296"/>
      <c r="C71" s="1318"/>
      <c r="D71" s="1304"/>
      <c r="E71" s="1315"/>
      <c r="F71" s="185" t="s">
        <v>233</v>
      </c>
    </row>
    <row r="72" spans="1:6" ht="18.75" customHeight="1" x14ac:dyDescent="0.15">
      <c r="A72" s="1431"/>
      <c r="B72" s="1296"/>
      <c r="C72" s="1318"/>
      <c r="D72" s="1304"/>
      <c r="E72" s="1315"/>
      <c r="F72" s="185" t="s">
        <v>234</v>
      </c>
    </row>
    <row r="73" spans="1:6" ht="18.75" customHeight="1" x14ac:dyDescent="0.15">
      <c r="A73" s="1431"/>
      <c r="B73" s="1296"/>
      <c r="C73" s="1318"/>
      <c r="D73" s="1304"/>
      <c r="E73" s="1315"/>
      <c r="F73" s="185" t="s">
        <v>344</v>
      </c>
    </row>
    <row r="74" spans="1:6" ht="18.75" customHeight="1" x14ac:dyDescent="0.15">
      <c r="A74" s="1431"/>
      <c r="B74" s="1296"/>
      <c r="C74" s="1318"/>
      <c r="D74" s="1304"/>
      <c r="E74" s="1315"/>
      <c r="F74" s="185" t="s">
        <v>235</v>
      </c>
    </row>
    <row r="75" spans="1:6" ht="18.75" customHeight="1" x14ac:dyDescent="0.15">
      <c r="A75" s="1431"/>
      <c r="B75" s="1296"/>
      <c r="C75" s="1318"/>
      <c r="D75" s="1304"/>
      <c r="E75" s="1315"/>
      <c r="F75" s="185" t="s">
        <v>236</v>
      </c>
    </row>
    <row r="76" spans="1:6" ht="18.75" customHeight="1" x14ac:dyDescent="0.15">
      <c r="A76" s="1431"/>
      <c r="B76" s="1296"/>
      <c r="C76" s="1318"/>
      <c r="D76" s="1304"/>
      <c r="E76" s="1315"/>
      <c r="F76" s="185" t="s">
        <v>345</v>
      </c>
    </row>
    <row r="77" spans="1:6" ht="18.75" customHeight="1" x14ac:dyDescent="0.15">
      <c r="A77" s="1431"/>
      <c r="B77" s="1296"/>
      <c r="C77" s="1318"/>
      <c r="D77" s="1304"/>
      <c r="E77" s="1315"/>
      <c r="F77" s="185" t="s">
        <v>346</v>
      </c>
    </row>
    <row r="78" spans="1:6" ht="18.75" customHeight="1" x14ac:dyDescent="0.15">
      <c r="A78" s="1431"/>
      <c r="B78" s="1296"/>
      <c r="C78" s="1318"/>
      <c r="D78" s="1304"/>
      <c r="E78" s="1315"/>
      <c r="F78" s="185" t="s">
        <v>237</v>
      </c>
    </row>
    <row r="79" spans="1:6" ht="18.75" customHeight="1" x14ac:dyDescent="0.15">
      <c r="A79" s="1431"/>
      <c r="B79" s="1296"/>
      <c r="C79" s="1318"/>
      <c r="D79" s="1304"/>
      <c r="E79" s="1315"/>
      <c r="F79" s="185" t="s">
        <v>238</v>
      </c>
    </row>
    <row r="80" spans="1:6" ht="18.75" customHeight="1" x14ac:dyDescent="0.15">
      <c r="A80" s="1431"/>
      <c r="B80" s="1296"/>
      <c r="C80" s="1318"/>
      <c r="D80" s="1304"/>
      <c r="E80" s="1315"/>
      <c r="F80" s="186" t="s">
        <v>239</v>
      </c>
    </row>
    <row r="81" spans="1:6" ht="18.75" customHeight="1" x14ac:dyDescent="0.15">
      <c r="A81" s="1431"/>
      <c r="B81" s="1296"/>
      <c r="C81" s="1318"/>
      <c r="D81" s="1304"/>
      <c r="E81" s="1315"/>
      <c r="F81" s="185" t="s">
        <v>347</v>
      </c>
    </row>
    <row r="82" spans="1:6" ht="18.75" customHeight="1" x14ac:dyDescent="0.15">
      <c r="A82" s="1431"/>
      <c r="B82" s="1296"/>
      <c r="C82" s="1318"/>
      <c r="D82" s="1304"/>
      <c r="E82" s="1315"/>
      <c r="F82" s="185" t="s">
        <v>240</v>
      </c>
    </row>
    <row r="83" spans="1:6" ht="18.75" customHeight="1" x14ac:dyDescent="0.15">
      <c r="A83" s="1431"/>
      <c r="B83" s="1296"/>
      <c r="C83" s="1318"/>
      <c r="D83" s="1304"/>
      <c r="E83" s="1315"/>
      <c r="F83" s="185" t="s">
        <v>241</v>
      </c>
    </row>
    <row r="84" spans="1:6" ht="18.75" customHeight="1" x14ac:dyDescent="0.15">
      <c r="A84" s="1431"/>
      <c r="B84" s="1296"/>
      <c r="C84" s="1320"/>
      <c r="D84" s="1305"/>
      <c r="E84" s="1314"/>
      <c r="F84" s="183" t="s">
        <v>250</v>
      </c>
    </row>
    <row r="85" spans="1:6" ht="18.75" customHeight="1" x14ac:dyDescent="0.15">
      <c r="A85" s="1431"/>
      <c r="B85" s="1296"/>
      <c r="C85" s="1426" t="s">
        <v>2</v>
      </c>
      <c r="D85" s="1441" t="s">
        <v>976</v>
      </c>
      <c r="E85" s="1436">
        <v>32</v>
      </c>
      <c r="F85" s="184" t="s">
        <v>242</v>
      </c>
    </row>
    <row r="86" spans="1:6" ht="18.75" customHeight="1" x14ac:dyDescent="0.15">
      <c r="A86" s="1431"/>
      <c r="B86" s="1296"/>
      <c r="C86" s="1318"/>
      <c r="D86" s="1300"/>
      <c r="E86" s="1315"/>
      <c r="F86" s="185" t="s">
        <v>243</v>
      </c>
    </row>
    <row r="87" spans="1:6" ht="18.75" customHeight="1" x14ac:dyDescent="0.15">
      <c r="A87" s="1431"/>
      <c r="B87" s="1296"/>
      <c r="C87" s="1318"/>
      <c r="D87" s="1300"/>
      <c r="E87" s="1315"/>
      <c r="F87" s="185" t="s">
        <v>348</v>
      </c>
    </row>
    <row r="88" spans="1:6" ht="18.75" customHeight="1" x14ac:dyDescent="0.15">
      <c r="A88" s="1431"/>
      <c r="B88" s="1296"/>
      <c r="C88" s="1318"/>
      <c r="D88" s="1300"/>
      <c r="E88" s="1315"/>
      <c r="F88" s="185" t="s">
        <v>349</v>
      </c>
    </row>
    <row r="89" spans="1:6" ht="18.75" customHeight="1" x14ac:dyDescent="0.15">
      <c r="A89" s="1431"/>
      <c r="B89" s="1296"/>
      <c r="C89" s="1318"/>
      <c r="D89" s="1300"/>
      <c r="E89" s="1315"/>
      <c r="F89" s="186" t="s">
        <v>244</v>
      </c>
    </row>
    <row r="90" spans="1:6" ht="18.75" customHeight="1" x14ac:dyDescent="0.15">
      <c r="A90" s="1431"/>
      <c r="B90" s="1296"/>
      <c r="C90" s="1318"/>
      <c r="D90" s="1300"/>
      <c r="E90" s="1315"/>
      <c r="F90" s="185" t="s">
        <v>245</v>
      </c>
    </row>
    <row r="91" spans="1:6" ht="18.75" customHeight="1" x14ac:dyDescent="0.15">
      <c r="A91" s="1431"/>
      <c r="B91" s="1296"/>
      <c r="C91" s="1318"/>
      <c r="D91" s="1300"/>
      <c r="E91" s="1315"/>
      <c r="F91" s="185" t="s">
        <v>246</v>
      </c>
    </row>
    <row r="92" spans="1:6" ht="18.75" customHeight="1" x14ac:dyDescent="0.15">
      <c r="A92" s="1431"/>
      <c r="B92" s="1296"/>
      <c r="C92" s="1320"/>
      <c r="D92" s="1301"/>
      <c r="E92" s="1314"/>
      <c r="F92" s="183" t="s">
        <v>350</v>
      </c>
    </row>
    <row r="93" spans="1:6" ht="18.75" customHeight="1" x14ac:dyDescent="0.15">
      <c r="A93" s="1431"/>
      <c r="B93" s="1296"/>
      <c r="C93" s="1425" t="s">
        <v>3</v>
      </c>
      <c r="D93" s="1441" t="s">
        <v>977</v>
      </c>
      <c r="E93" s="1436">
        <v>33</v>
      </c>
      <c r="F93" s="184" t="s">
        <v>247</v>
      </c>
    </row>
    <row r="94" spans="1:6" ht="18.75" customHeight="1" x14ac:dyDescent="0.15">
      <c r="A94" s="1431"/>
      <c r="B94" s="1296"/>
      <c r="C94" s="1296"/>
      <c r="D94" s="1300"/>
      <c r="E94" s="1315"/>
      <c r="F94" s="185" t="s">
        <v>248</v>
      </c>
    </row>
    <row r="95" spans="1:6" ht="18.75" customHeight="1" x14ac:dyDescent="0.15">
      <c r="A95" s="1431"/>
      <c r="B95" s="1296"/>
      <c r="C95" s="1296"/>
      <c r="D95" s="1300"/>
      <c r="E95" s="1315"/>
      <c r="F95" s="185" t="s">
        <v>249</v>
      </c>
    </row>
    <row r="96" spans="1:6" ht="18.75" customHeight="1" x14ac:dyDescent="0.15">
      <c r="A96" s="1431"/>
      <c r="B96" s="1296"/>
      <c r="C96" s="1296"/>
      <c r="D96" s="1300"/>
      <c r="E96" s="1315"/>
      <c r="F96" s="185" t="s">
        <v>516</v>
      </c>
    </row>
    <row r="97" spans="1:6" ht="18.75" customHeight="1" x14ac:dyDescent="0.15">
      <c r="A97" s="1431"/>
      <c r="B97" s="1296"/>
      <c r="C97" s="1296"/>
      <c r="D97" s="1300"/>
      <c r="E97" s="1315"/>
      <c r="F97" s="185" t="s">
        <v>351</v>
      </c>
    </row>
    <row r="98" spans="1:6" ht="18.75" customHeight="1" x14ac:dyDescent="0.15">
      <c r="A98" s="1431"/>
      <c r="B98" s="1296"/>
      <c r="C98" s="1296"/>
      <c r="D98" s="1300"/>
      <c r="E98" s="1315"/>
      <c r="F98" s="185" t="s">
        <v>352</v>
      </c>
    </row>
    <row r="99" spans="1:6" ht="18.75" customHeight="1" x14ac:dyDescent="0.15">
      <c r="A99" s="1431"/>
      <c r="B99" s="1296"/>
      <c r="C99" s="1296"/>
      <c r="D99" s="1300"/>
      <c r="E99" s="1315"/>
      <c r="F99" s="186" t="s">
        <v>353</v>
      </c>
    </row>
    <row r="100" spans="1:6" ht="18.75" customHeight="1" x14ac:dyDescent="0.15">
      <c r="A100" s="1431"/>
      <c r="B100" s="1297"/>
      <c r="C100" s="1297"/>
      <c r="D100" s="1301"/>
      <c r="E100" s="1314"/>
      <c r="F100" s="183" t="s">
        <v>250</v>
      </c>
    </row>
    <row r="101" spans="1:6" ht="15" customHeight="1" x14ac:dyDescent="0.15">
      <c r="B101" s="19"/>
      <c r="C101" s="19"/>
      <c r="D101" s="122"/>
      <c r="E101" s="25"/>
    </row>
    <row r="102" spans="1:6" ht="19.5" customHeight="1" x14ac:dyDescent="0.15">
      <c r="A102" s="192" t="s">
        <v>1018</v>
      </c>
      <c r="C102" s="19"/>
      <c r="D102" s="124"/>
      <c r="E102" s="21"/>
    </row>
    <row r="103" spans="1:6" ht="19.5" customHeight="1" x14ac:dyDescent="0.15">
      <c r="A103" s="1442" t="s">
        <v>162</v>
      </c>
      <c r="B103" s="1443" t="s">
        <v>1006</v>
      </c>
      <c r="C103" s="1444"/>
      <c r="D103" s="1445" t="s">
        <v>1019</v>
      </c>
      <c r="E103" s="1446" t="s">
        <v>1007</v>
      </c>
      <c r="F103" s="1442" t="s">
        <v>572</v>
      </c>
    </row>
    <row r="104" spans="1:6" ht="19.5" customHeight="1" x14ac:dyDescent="0.15">
      <c r="A104" s="1442"/>
      <c r="B104" s="369"/>
      <c r="C104" s="1412" t="s">
        <v>141</v>
      </c>
      <c r="D104" s="1316"/>
      <c r="E104" s="1313"/>
      <c r="F104" s="1442"/>
    </row>
    <row r="105" spans="1:6" ht="18.75" customHeight="1" x14ac:dyDescent="0.15">
      <c r="A105" s="1431" t="s">
        <v>556</v>
      </c>
      <c r="B105" s="1447" t="s">
        <v>452</v>
      </c>
      <c r="C105" s="1406" t="s">
        <v>133</v>
      </c>
      <c r="D105" s="1438" t="s">
        <v>163</v>
      </c>
      <c r="E105" s="1433">
        <v>34</v>
      </c>
      <c r="F105" s="1435" t="s">
        <v>251</v>
      </c>
    </row>
    <row r="106" spans="1:6" ht="18.75" customHeight="1" x14ac:dyDescent="0.15">
      <c r="A106" s="1431"/>
      <c r="B106" s="1447"/>
      <c r="C106" s="1425" t="s">
        <v>142</v>
      </c>
      <c r="D106" s="1416" t="s">
        <v>980</v>
      </c>
      <c r="E106" s="1436">
        <v>35</v>
      </c>
      <c r="F106" s="187" t="s">
        <v>252</v>
      </c>
    </row>
    <row r="107" spans="1:6" ht="18.75" customHeight="1" x14ac:dyDescent="0.15">
      <c r="A107" s="1431"/>
      <c r="B107" s="1447"/>
      <c r="C107" s="1297"/>
      <c r="D107" s="1305"/>
      <c r="E107" s="1314"/>
      <c r="F107" s="188" t="s">
        <v>253</v>
      </c>
    </row>
    <row r="108" spans="1:6" ht="38.25" customHeight="1" x14ac:dyDescent="0.15">
      <c r="A108" s="1431"/>
      <c r="B108" s="1447"/>
      <c r="C108" s="1406" t="s">
        <v>1020</v>
      </c>
      <c r="D108" s="1438" t="s">
        <v>1021</v>
      </c>
      <c r="E108" s="1433">
        <v>36</v>
      </c>
      <c r="F108" s="1422" t="s">
        <v>354</v>
      </c>
    </row>
    <row r="109" spans="1:6" ht="18.75" customHeight="1" x14ac:dyDescent="0.15">
      <c r="A109" s="1431"/>
      <c r="B109" s="1447"/>
      <c r="C109" s="1425" t="s">
        <v>1022</v>
      </c>
      <c r="D109" s="1416" t="s">
        <v>1023</v>
      </c>
      <c r="E109" s="1436">
        <v>37</v>
      </c>
      <c r="F109" s="187" t="s">
        <v>254</v>
      </c>
    </row>
    <row r="110" spans="1:6" ht="18.75" customHeight="1" x14ac:dyDescent="0.15">
      <c r="A110" s="1431"/>
      <c r="B110" s="1447"/>
      <c r="C110" s="1297"/>
      <c r="D110" s="1305"/>
      <c r="E110" s="1314"/>
      <c r="F110" s="188" t="s">
        <v>255</v>
      </c>
    </row>
    <row r="111" spans="1:6" ht="18" customHeight="1" x14ac:dyDescent="0.15">
      <c r="A111" s="1431"/>
      <c r="B111" s="1447"/>
      <c r="C111" s="1406" t="s">
        <v>143</v>
      </c>
      <c r="D111" s="1438" t="s">
        <v>164</v>
      </c>
      <c r="E111" s="1433">
        <v>38</v>
      </c>
      <c r="F111" s="1448" t="s">
        <v>256</v>
      </c>
    </row>
    <row r="112" spans="1:6" ht="18" customHeight="1" x14ac:dyDescent="0.15">
      <c r="A112" s="1431"/>
      <c r="B112" s="1447" t="s">
        <v>397</v>
      </c>
      <c r="C112" s="1429" t="s">
        <v>133</v>
      </c>
      <c r="D112" s="1438" t="s">
        <v>165</v>
      </c>
      <c r="E112" s="1433">
        <v>39</v>
      </c>
      <c r="F112" s="1435" t="s">
        <v>97</v>
      </c>
    </row>
    <row r="113" spans="1:6" ht="18" customHeight="1" x14ac:dyDescent="0.15">
      <c r="A113" s="1431"/>
      <c r="B113" s="1447"/>
      <c r="C113" s="1298"/>
      <c r="D113" s="1438" t="s">
        <v>166</v>
      </c>
      <c r="E113" s="1433">
        <v>40</v>
      </c>
      <c r="F113" s="189" t="s">
        <v>96</v>
      </c>
    </row>
    <row r="114" spans="1:6" ht="18" customHeight="1" x14ac:dyDescent="0.15">
      <c r="A114" s="1431"/>
      <c r="B114" s="1447"/>
      <c r="C114" s="1298"/>
      <c r="D114" s="1416" t="s">
        <v>985</v>
      </c>
      <c r="E114" s="1436">
        <v>41</v>
      </c>
      <c r="F114" s="187" t="s">
        <v>355</v>
      </c>
    </row>
    <row r="115" spans="1:6" ht="18" customHeight="1" x14ac:dyDescent="0.15">
      <c r="A115" s="1431"/>
      <c r="B115" s="1447"/>
      <c r="C115" s="1298"/>
      <c r="D115" s="1304"/>
      <c r="E115" s="1315"/>
      <c r="F115" s="190" t="s">
        <v>257</v>
      </c>
    </row>
    <row r="116" spans="1:6" ht="18" customHeight="1" x14ac:dyDescent="0.15">
      <c r="A116" s="1431"/>
      <c r="B116" s="1447"/>
      <c r="C116" s="1298"/>
      <c r="D116" s="1304"/>
      <c r="E116" s="1315"/>
      <c r="F116" s="190" t="s">
        <v>258</v>
      </c>
    </row>
    <row r="117" spans="1:6" ht="18" customHeight="1" x14ac:dyDescent="0.15">
      <c r="A117" s="1431"/>
      <c r="B117" s="1447"/>
      <c r="C117" s="1298"/>
      <c r="D117" s="1304"/>
      <c r="E117" s="1315"/>
      <c r="F117" s="190" t="s">
        <v>259</v>
      </c>
    </row>
    <row r="118" spans="1:6" ht="18" customHeight="1" x14ac:dyDescent="0.15">
      <c r="A118" s="1431"/>
      <c r="B118" s="1447"/>
      <c r="C118" s="1299"/>
      <c r="D118" s="1305"/>
      <c r="E118" s="1314"/>
      <c r="F118" s="188" t="s">
        <v>260</v>
      </c>
    </row>
    <row r="119" spans="1:6" ht="18" customHeight="1" x14ac:dyDescent="0.15">
      <c r="A119" s="1431"/>
      <c r="B119" s="1447"/>
      <c r="C119" s="1429" t="s">
        <v>986</v>
      </c>
      <c r="D119" s="1438" t="s">
        <v>167</v>
      </c>
      <c r="E119" s="1433">
        <v>42</v>
      </c>
      <c r="F119" s="1435" t="s">
        <v>95</v>
      </c>
    </row>
    <row r="120" spans="1:6" ht="18" customHeight="1" x14ac:dyDescent="0.15">
      <c r="A120" s="1431"/>
      <c r="B120" s="1447"/>
      <c r="C120" s="1298"/>
      <c r="D120" s="1416" t="s">
        <v>987</v>
      </c>
      <c r="E120" s="1436">
        <v>43</v>
      </c>
      <c r="F120" s="187" t="s">
        <v>265</v>
      </c>
    </row>
    <row r="121" spans="1:6" ht="18" customHeight="1" x14ac:dyDescent="0.15">
      <c r="A121" s="1431"/>
      <c r="B121" s="1447"/>
      <c r="C121" s="1298"/>
      <c r="D121" s="1304"/>
      <c r="E121" s="1315"/>
      <c r="F121" s="191" t="s">
        <v>356</v>
      </c>
    </row>
    <row r="122" spans="1:6" ht="18" customHeight="1" x14ac:dyDescent="0.15">
      <c r="A122" s="1431"/>
      <c r="B122" s="1447"/>
      <c r="C122" s="1298"/>
      <c r="D122" s="1305"/>
      <c r="E122" s="1314"/>
      <c r="F122" s="188" t="s">
        <v>261</v>
      </c>
    </row>
    <row r="123" spans="1:6" ht="18" customHeight="1" x14ac:dyDescent="0.15">
      <c r="A123" s="1431"/>
      <c r="B123" s="1447"/>
      <c r="C123" s="1298"/>
      <c r="D123" s="1416" t="s">
        <v>988</v>
      </c>
      <c r="E123" s="1436">
        <v>44</v>
      </c>
      <c r="F123" s="187" t="s">
        <v>262</v>
      </c>
    </row>
    <row r="124" spans="1:6" ht="18" customHeight="1" x14ac:dyDescent="0.15">
      <c r="A124" s="1431"/>
      <c r="B124" s="1447"/>
      <c r="C124" s="1298"/>
      <c r="D124" s="1304"/>
      <c r="E124" s="1315"/>
      <c r="F124" s="190" t="s">
        <v>357</v>
      </c>
    </row>
    <row r="125" spans="1:6" ht="18" customHeight="1" x14ac:dyDescent="0.15">
      <c r="A125" s="1431"/>
      <c r="B125" s="1447"/>
      <c r="C125" s="1298"/>
      <c r="D125" s="1304"/>
      <c r="E125" s="1315"/>
      <c r="F125" s="190" t="s">
        <v>263</v>
      </c>
    </row>
    <row r="126" spans="1:6" ht="18" customHeight="1" x14ac:dyDescent="0.15">
      <c r="A126" s="1431"/>
      <c r="B126" s="1447"/>
      <c r="C126" s="1298"/>
      <c r="D126" s="1304"/>
      <c r="E126" s="1315"/>
      <c r="F126" s="190" t="s">
        <v>264</v>
      </c>
    </row>
    <row r="127" spans="1:6" ht="18" customHeight="1" x14ac:dyDescent="0.15">
      <c r="A127" s="1431"/>
      <c r="B127" s="1447"/>
      <c r="C127" s="1299"/>
      <c r="D127" s="1305"/>
      <c r="E127" s="1314"/>
      <c r="F127" s="188" t="s">
        <v>266</v>
      </c>
    </row>
    <row r="128" spans="1:6" ht="18" customHeight="1" x14ac:dyDescent="0.15">
      <c r="A128" s="1431"/>
      <c r="B128" s="1447"/>
      <c r="C128" s="1429" t="s">
        <v>1020</v>
      </c>
      <c r="D128" s="1416" t="s">
        <v>314</v>
      </c>
      <c r="E128" s="1436">
        <v>45</v>
      </c>
      <c r="F128" s="187" t="s">
        <v>94</v>
      </c>
    </row>
    <row r="129" spans="1:6" ht="18" customHeight="1" x14ac:dyDescent="0.15">
      <c r="A129" s="1431"/>
      <c r="B129" s="1447"/>
      <c r="C129" s="1298"/>
      <c r="D129" s="1305"/>
      <c r="E129" s="1314"/>
      <c r="F129" s="189" t="s">
        <v>268</v>
      </c>
    </row>
    <row r="130" spans="1:6" ht="18" customHeight="1" x14ac:dyDescent="0.15">
      <c r="A130" s="1431"/>
      <c r="B130" s="1447"/>
      <c r="C130" s="1298"/>
      <c r="D130" s="1438" t="s">
        <v>168</v>
      </c>
      <c r="E130" s="1433">
        <v>46</v>
      </c>
      <c r="F130" s="1435" t="s">
        <v>269</v>
      </c>
    </row>
    <row r="131" spans="1:6" ht="18" customHeight="1" x14ac:dyDescent="0.15">
      <c r="A131" s="1431"/>
      <c r="B131" s="1447"/>
      <c r="C131" s="1298"/>
      <c r="D131" s="1416" t="s">
        <v>989</v>
      </c>
      <c r="E131" s="1436">
        <v>47</v>
      </c>
      <c r="F131" s="187" t="s">
        <v>267</v>
      </c>
    </row>
    <row r="132" spans="1:6" ht="18" customHeight="1" x14ac:dyDescent="0.15">
      <c r="A132" s="1431"/>
      <c r="B132" s="1447"/>
      <c r="C132" s="1298"/>
      <c r="D132" s="1304"/>
      <c r="E132" s="1315"/>
      <c r="F132" s="190" t="s">
        <v>270</v>
      </c>
    </row>
    <row r="133" spans="1:6" ht="18" customHeight="1" x14ac:dyDescent="0.15">
      <c r="A133" s="1431"/>
      <c r="B133" s="1447"/>
      <c r="C133" s="1299"/>
      <c r="D133" s="1305"/>
      <c r="E133" s="1314"/>
      <c r="F133" s="188" t="s">
        <v>271</v>
      </c>
    </row>
    <row r="134" spans="1:6" ht="18" customHeight="1" x14ac:dyDescent="0.15">
      <c r="A134" s="1431"/>
      <c r="B134" s="1447"/>
      <c r="C134" s="1429" t="s">
        <v>1022</v>
      </c>
      <c r="D134" s="1438" t="s">
        <v>169</v>
      </c>
      <c r="E134" s="1449">
        <v>48</v>
      </c>
      <c r="F134" s="1435" t="s">
        <v>93</v>
      </c>
    </row>
    <row r="135" spans="1:6" ht="18" customHeight="1" x14ac:dyDescent="0.15">
      <c r="A135" s="1431"/>
      <c r="B135" s="1447"/>
      <c r="C135" s="1298"/>
      <c r="D135" s="1416" t="s">
        <v>1024</v>
      </c>
      <c r="E135" s="1450">
        <v>49</v>
      </c>
      <c r="F135" s="187" t="s">
        <v>272</v>
      </c>
    </row>
    <row r="136" spans="1:6" ht="18" customHeight="1" x14ac:dyDescent="0.15">
      <c r="A136" s="1431"/>
      <c r="B136" s="1447"/>
      <c r="C136" s="1299"/>
      <c r="D136" s="1305"/>
      <c r="E136" s="1312"/>
      <c r="F136" s="188" t="s">
        <v>273</v>
      </c>
    </row>
    <row r="137" spans="1:6" ht="18" customHeight="1" x14ac:dyDescent="0.15">
      <c r="A137" s="1431"/>
      <c r="B137" s="1447"/>
      <c r="C137" s="1419" t="s">
        <v>143</v>
      </c>
      <c r="D137" s="1438" t="s">
        <v>170</v>
      </c>
      <c r="E137" s="1449">
        <v>50</v>
      </c>
      <c r="F137" s="1435" t="s">
        <v>274</v>
      </c>
    </row>
    <row r="138" spans="1:6" ht="18" customHeight="1" x14ac:dyDescent="0.15">
      <c r="A138" s="1431"/>
      <c r="B138" s="1451" t="s">
        <v>395</v>
      </c>
      <c r="C138" s="1452"/>
      <c r="D138" s="1441" t="s">
        <v>991</v>
      </c>
      <c r="E138" s="1450">
        <v>51</v>
      </c>
      <c r="F138" s="187" t="s">
        <v>5</v>
      </c>
    </row>
    <row r="139" spans="1:6" ht="18" customHeight="1" x14ac:dyDescent="0.15">
      <c r="A139" s="1431"/>
      <c r="B139" s="1307"/>
      <c r="C139" s="1308"/>
      <c r="D139" s="1300"/>
      <c r="E139" s="1311"/>
      <c r="F139" s="190" t="s">
        <v>275</v>
      </c>
    </row>
    <row r="140" spans="1:6" ht="18" customHeight="1" x14ac:dyDescent="0.15">
      <c r="A140" s="1431"/>
      <c r="B140" s="1307"/>
      <c r="C140" s="1308"/>
      <c r="D140" s="1300"/>
      <c r="E140" s="1311"/>
      <c r="F140" s="190" t="s">
        <v>276</v>
      </c>
    </row>
    <row r="141" spans="1:6" ht="18" customHeight="1" x14ac:dyDescent="0.15">
      <c r="A141" s="1431"/>
      <c r="B141" s="1307"/>
      <c r="C141" s="1308"/>
      <c r="D141" s="1300"/>
      <c r="E141" s="1311"/>
      <c r="F141" s="190" t="s">
        <v>277</v>
      </c>
    </row>
    <row r="142" spans="1:6" ht="18" customHeight="1" x14ac:dyDescent="0.15">
      <c r="A142" s="1431"/>
      <c r="B142" s="1307"/>
      <c r="C142" s="1308"/>
      <c r="D142" s="1300"/>
      <c r="E142" s="1311"/>
      <c r="F142" s="190" t="s">
        <v>278</v>
      </c>
    </row>
    <row r="143" spans="1:6" ht="18" customHeight="1" x14ac:dyDescent="0.15">
      <c r="A143" s="1431"/>
      <c r="B143" s="1309"/>
      <c r="C143" s="1310"/>
      <c r="D143" s="1301"/>
      <c r="E143" s="1312"/>
      <c r="F143" s="188" t="s">
        <v>279</v>
      </c>
    </row>
    <row r="144" spans="1:6" ht="15" customHeight="1" x14ac:dyDescent="0.15">
      <c r="B144" s="19"/>
      <c r="C144" s="19"/>
      <c r="D144" s="122"/>
      <c r="E144" s="25"/>
    </row>
    <row r="145" spans="1:6" ht="19.5" customHeight="1" x14ac:dyDescent="0.15">
      <c r="A145" s="192" t="s">
        <v>1025</v>
      </c>
      <c r="C145" s="22"/>
      <c r="D145" s="122"/>
      <c r="E145" s="25"/>
    </row>
    <row r="146" spans="1:6" s="126" customFormat="1" ht="19.5" customHeight="1" x14ac:dyDescent="0.15">
      <c r="A146" s="1453" t="s">
        <v>162</v>
      </c>
      <c r="B146" s="1410" t="s">
        <v>1006</v>
      </c>
      <c r="C146" s="1411"/>
      <c r="D146" s="1412" t="s">
        <v>0</v>
      </c>
      <c r="E146" s="1413" t="s">
        <v>1007</v>
      </c>
      <c r="F146" s="1453" t="s">
        <v>572</v>
      </c>
    </row>
    <row r="147" spans="1:6" s="126" customFormat="1" ht="18" customHeight="1" x14ac:dyDescent="0.15">
      <c r="A147" s="1431" t="s">
        <v>556</v>
      </c>
      <c r="B147" s="1447" t="s">
        <v>553</v>
      </c>
      <c r="C147" s="1447"/>
      <c r="D147" s="1406" t="s">
        <v>171</v>
      </c>
      <c r="E147" s="1433">
        <v>52</v>
      </c>
      <c r="F147" s="1435" t="s">
        <v>92</v>
      </c>
    </row>
    <row r="148" spans="1:6" s="126" customFormat="1" ht="18" customHeight="1" x14ac:dyDescent="0.15">
      <c r="A148" s="1431"/>
      <c r="B148" s="1447"/>
      <c r="C148" s="1447"/>
      <c r="D148" s="1406" t="s">
        <v>993</v>
      </c>
      <c r="E148" s="1433">
        <v>53</v>
      </c>
      <c r="F148" s="1435" t="s">
        <v>91</v>
      </c>
    </row>
    <row r="149" spans="1:6" s="126" customFormat="1" ht="18" customHeight="1" x14ac:dyDescent="0.15">
      <c r="A149" s="1431"/>
      <c r="B149" s="1447"/>
      <c r="C149" s="1447"/>
      <c r="D149" s="1406" t="s">
        <v>172</v>
      </c>
      <c r="E149" s="1433">
        <v>54</v>
      </c>
      <c r="F149" s="1435" t="s">
        <v>90</v>
      </c>
    </row>
    <row r="150" spans="1:6" s="126" customFormat="1" ht="18" customHeight="1" x14ac:dyDescent="0.15">
      <c r="A150" s="1431"/>
      <c r="B150" s="1447"/>
      <c r="C150" s="1447"/>
      <c r="D150" s="1406" t="s">
        <v>173</v>
      </c>
      <c r="E150" s="1433">
        <v>55</v>
      </c>
      <c r="F150" s="1435" t="s">
        <v>89</v>
      </c>
    </row>
    <row r="151" spans="1:6" s="126" customFormat="1" ht="18" customHeight="1" x14ac:dyDescent="0.15">
      <c r="A151" s="1431"/>
      <c r="B151" s="1447"/>
      <c r="C151" s="1447"/>
      <c r="D151" s="1406" t="s">
        <v>174</v>
      </c>
      <c r="E151" s="1433">
        <v>56</v>
      </c>
      <c r="F151" s="1435" t="s">
        <v>88</v>
      </c>
    </row>
    <row r="152" spans="1:6" s="126" customFormat="1" ht="18" customHeight="1" x14ac:dyDescent="0.15">
      <c r="A152" s="1431"/>
      <c r="B152" s="1447"/>
      <c r="C152" s="1447"/>
      <c r="D152" s="1406" t="s">
        <v>175</v>
      </c>
      <c r="E152" s="1433">
        <v>57</v>
      </c>
      <c r="F152" s="1435" t="s">
        <v>87</v>
      </c>
    </row>
    <row r="153" spans="1:6" s="126" customFormat="1" ht="38.25" customHeight="1" x14ac:dyDescent="0.15">
      <c r="A153" s="1431"/>
      <c r="B153" s="1447"/>
      <c r="C153" s="1447"/>
      <c r="D153" s="1406" t="s">
        <v>565</v>
      </c>
      <c r="E153" s="1433">
        <v>58</v>
      </c>
      <c r="F153" s="1435" t="s">
        <v>86</v>
      </c>
    </row>
    <row r="154" spans="1:6" s="126" customFormat="1" ht="18" customHeight="1" x14ac:dyDescent="0.15">
      <c r="A154" s="1431"/>
      <c r="B154" s="1447"/>
      <c r="C154" s="1447"/>
      <c r="D154" s="1406" t="s">
        <v>138</v>
      </c>
      <c r="E154" s="1433">
        <v>59</v>
      </c>
      <c r="F154" s="1435" t="s">
        <v>138</v>
      </c>
    </row>
    <row r="155" spans="1:6" s="126" customFormat="1" ht="18" customHeight="1" x14ac:dyDescent="0.15">
      <c r="A155" s="1431"/>
      <c r="B155" s="1447"/>
      <c r="C155" s="1447"/>
      <c r="D155" s="1406" t="s">
        <v>1026</v>
      </c>
      <c r="E155" s="1433">
        <v>60</v>
      </c>
      <c r="F155" s="1435" t="s">
        <v>5</v>
      </c>
    </row>
    <row r="156" spans="1:6" ht="15" customHeight="1" x14ac:dyDescent="0.15">
      <c r="B156" s="19"/>
      <c r="C156" s="19"/>
      <c r="D156" s="122"/>
      <c r="E156" s="21"/>
    </row>
    <row r="157" spans="1:6" ht="19.5" customHeight="1" x14ac:dyDescent="0.15">
      <c r="A157" s="193" t="s">
        <v>996</v>
      </c>
      <c r="C157" s="19"/>
      <c r="D157" s="122"/>
      <c r="E157" s="21"/>
    </row>
    <row r="158" spans="1:6" ht="8.25" customHeight="1" x14ac:dyDescent="0.15">
      <c r="B158" s="19"/>
      <c r="C158" s="19"/>
      <c r="D158" s="122"/>
      <c r="E158" s="21"/>
    </row>
    <row r="159" spans="1:6" ht="19.5" customHeight="1" x14ac:dyDescent="0.15">
      <c r="A159" s="1442" t="s">
        <v>162</v>
      </c>
      <c r="B159" s="1443" t="s">
        <v>1006</v>
      </c>
      <c r="C159" s="1444"/>
      <c r="D159" s="1445" t="s">
        <v>1019</v>
      </c>
      <c r="E159" s="1446" t="s">
        <v>1007</v>
      </c>
      <c r="F159" s="1454" t="s">
        <v>572</v>
      </c>
    </row>
    <row r="160" spans="1:6" ht="19.5" customHeight="1" x14ac:dyDescent="0.15">
      <c r="A160" s="1442"/>
      <c r="B160" s="369"/>
      <c r="C160" s="1412" t="s">
        <v>141</v>
      </c>
      <c r="D160" s="1316"/>
      <c r="E160" s="1313"/>
      <c r="F160" s="1295"/>
    </row>
    <row r="161" spans="1:6" ht="19.5" customHeight="1" x14ac:dyDescent="0.15">
      <c r="A161" s="1455" t="s">
        <v>557</v>
      </c>
      <c r="B161" s="1425" t="s">
        <v>397</v>
      </c>
      <c r="C161" s="1429" t="s">
        <v>1</v>
      </c>
      <c r="D161" s="1441" t="s">
        <v>997</v>
      </c>
      <c r="E161" s="1430">
        <v>61</v>
      </c>
      <c r="F161" s="187" t="s">
        <v>280</v>
      </c>
    </row>
    <row r="162" spans="1:6" ht="19.5" customHeight="1" x14ac:dyDescent="0.15">
      <c r="A162" s="1455"/>
      <c r="B162" s="1296"/>
      <c r="C162" s="1298"/>
      <c r="D162" s="1300"/>
      <c r="E162" s="1302"/>
      <c r="F162" s="190" t="s">
        <v>281</v>
      </c>
    </row>
    <row r="163" spans="1:6" ht="19.5" customHeight="1" x14ac:dyDescent="0.15">
      <c r="A163" s="1455"/>
      <c r="B163" s="1296"/>
      <c r="C163" s="1298"/>
      <c r="D163" s="1300"/>
      <c r="E163" s="1302"/>
      <c r="F163" s="190" t="s">
        <v>282</v>
      </c>
    </row>
    <row r="164" spans="1:6" ht="19.5" customHeight="1" x14ac:dyDescent="0.15">
      <c r="A164" s="1455"/>
      <c r="B164" s="1296"/>
      <c r="C164" s="1298"/>
      <c r="D164" s="1300"/>
      <c r="E164" s="1302"/>
      <c r="F164" s="190" t="s">
        <v>283</v>
      </c>
    </row>
    <row r="165" spans="1:6" ht="19.5" customHeight="1" x14ac:dyDescent="0.15">
      <c r="A165" s="1455"/>
      <c r="B165" s="1296"/>
      <c r="C165" s="1298"/>
      <c r="D165" s="1300"/>
      <c r="E165" s="1302"/>
      <c r="F165" s="191" t="s">
        <v>286</v>
      </c>
    </row>
    <row r="166" spans="1:6" ht="19.5" customHeight="1" x14ac:dyDescent="0.15">
      <c r="A166" s="1455"/>
      <c r="B166" s="1296"/>
      <c r="C166" s="1298"/>
      <c r="D166" s="1300"/>
      <c r="E166" s="1302"/>
      <c r="F166" s="190" t="s">
        <v>287</v>
      </c>
    </row>
    <row r="167" spans="1:6" ht="19.5" customHeight="1" x14ac:dyDescent="0.15">
      <c r="A167" s="1455"/>
      <c r="B167" s="1296"/>
      <c r="C167" s="1298"/>
      <c r="D167" s="1301"/>
      <c r="E167" s="1303"/>
      <c r="F167" s="188" t="s">
        <v>288</v>
      </c>
    </row>
    <row r="168" spans="1:6" ht="19.5" customHeight="1" x14ac:dyDescent="0.15">
      <c r="A168" s="1455"/>
      <c r="B168" s="1296"/>
      <c r="C168" s="1298"/>
      <c r="D168" s="1416" t="s">
        <v>998</v>
      </c>
      <c r="E168" s="1430">
        <v>62</v>
      </c>
      <c r="F168" s="187" t="s">
        <v>284</v>
      </c>
    </row>
    <row r="169" spans="1:6" ht="19.5" customHeight="1" x14ac:dyDescent="0.15">
      <c r="A169" s="1455"/>
      <c r="B169" s="1296"/>
      <c r="C169" s="1298"/>
      <c r="D169" s="1304"/>
      <c r="E169" s="1302"/>
      <c r="F169" s="199" t="s">
        <v>285</v>
      </c>
    </row>
    <row r="170" spans="1:6" ht="19.5" customHeight="1" x14ac:dyDescent="0.15">
      <c r="A170" s="1455"/>
      <c r="B170" s="1296"/>
      <c r="C170" s="1298"/>
      <c r="D170" s="1304"/>
      <c r="E170" s="1302"/>
      <c r="F170" s="190" t="s">
        <v>289</v>
      </c>
    </row>
    <row r="171" spans="1:6" ht="19.5" customHeight="1" x14ac:dyDescent="0.15">
      <c r="A171" s="1455"/>
      <c r="B171" s="1296"/>
      <c r="C171" s="1299"/>
      <c r="D171" s="1305"/>
      <c r="E171" s="1303"/>
      <c r="F171" s="188" t="s">
        <v>290</v>
      </c>
    </row>
    <row r="172" spans="1:6" ht="19.5" customHeight="1" x14ac:dyDescent="0.15">
      <c r="A172" s="1455"/>
      <c r="B172" s="1296"/>
      <c r="C172" s="1429" t="s">
        <v>2</v>
      </c>
      <c r="D172" s="1441" t="s">
        <v>999</v>
      </c>
      <c r="E172" s="1430">
        <v>63</v>
      </c>
      <c r="F172" s="187" t="s">
        <v>291</v>
      </c>
    </row>
    <row r="173" spans="1:6" ht="19.5" customHeight="1" x14ac:dyDescent="0.15">
      <c r="A173" s="1455"/>
      <c r="B173" s="1296"/>
      <c r="C173" s="1298"/>
      <c r="D173" s="1300"/>
      <c r="E173" s="1302"/>
      <c r="F173" s="190" t="s">
        <v>292</v>
      </c>
    </row>
    <row r="174" spans="1:6" ht="19.5" customHeight="1" x14ac:dyDescent="0.15">
      <c r="A174" s="1455"/>
      <c r="B174" s="1296"/>
      <c r="C174" s="1298"/>
      <c r="D174" s="1301"/>
      <c r="E174" s="1303"/>
      <c r="F174" s="189" t="s">
        <v>294</v>
      </c>
    </row>
    <row r="175" spans="1:6" ht="19.5" customHeight="1" x14ac:dyDescent="0.15">
      <c r="A175" s="1455"/>
      <c r="B175" s="1296"/>
      <c r="C175" s="1298"/>
      <c r="D175" s="1441" t="s">
        <v>1000</v>
      </c>
      <c r="E175" s="1430">
        <v>64</v>
      </c>
      <c r="F175" s="1448" t="s">
        <v>293</v>
      </c>
    </row>
    <row r="176" spans="1:6" ht="19.5" customHeight="1" x14ac:dyDescent="0.15">
      <c r="A176" s="1455"/>
      <c r="B176" s="1296"/>
      <c r="C176" s="1298"/>
      <c r="D176" s="1300"/>
      <c r="E176" s="1302"/>
      <c r="F176" s="190" t="s">
        <v>295</v>
      </c>
    </row>
    <row r="177" spans="1:6" ht="19.5" customHeight="1" x14ac:dyDescent="0.15">
      <c r="A177" s="1455"/>
      <c r="B177" s="1296"/>
      <c r="C177" s="1299"/>
      <c r="D177" s="1301"/>
      <c r="E177" s="1303"/>
      <c r="F177" s="188" t="s">
        <v>296</v>
      </c>
    </row>
    <row r="178" spans="1:6" ht="19.5" customHeight="1" x14ac:dyDescent="0.15">
      <c r="A178" s="1455"/>
      <c r="B178" s="1296"/>
      <c r="C178" s="1429" t="s">
        <v>3</v>
      </c>
      <c r="D178" s="1441" t="s">
        <v>1001</v>
      </c>
      <c r="E178" s="1430">
        <v>65</v>
      </c>
      <c r="F178" s="187" t="s">
        <v>297</v>
      </c>
    </row>
    <row r="179" spans="1:6" ht="19.5" customHeight="1" x14ac:dyDescent="0.15">
      <c r="A179" s="1455"/>
      <c r="B179" s="1296"/>
      <c r="C179" s="1298"/>
      <c r="D179" s="1300"/>
      <c r="E179" s="1302"/>
      <c r="F179" s="199" t="s">
        <v>298</v>
      </c>
    </row>
    <row r="180" spans="1:6" ht="19.5" customHeight="1" x14ac:dyDescent="0.15">
      <c r="A180" s="1455"/>
      <c r="B180" s="1296"/>
      <c r="C180" s="1298"/>
      <c r="D180" s="1300"/>
      <c r="E180" s="1302"/>
      <c r="F180" s="190" t="s">
        <v>299</v>
      </c>
    </row>
    <row r="181" spans="1:6" ht="19.5" customHeight="1" x14ac:dyDescent="0.15">
      <c r="A181" s="1455"/>
      <c r="B181" s="1296"/>
      <c r="C181" s="1298"/>
      <c r="D181" s="1300"/>
      <c r="E181" s="1302"/>
      <c r="F181" s="190" t="s">
        <v>300</v>
      </c>
    </row>
    <row r="182" spans="1:6" ht="19.5" customHeight="1" x14ac:dyDescent="0.15">
      <c r="A182" s="1455"/>
      <c r="B182" s="1296"/>
      <c r="C182" s="1298"/>
      <c r="D182" s="1301"/>
      <c r="E182" s="1303"/>
      <c r="F182" s="188" t="s">
        <v>288</v>
      </c>
    </row>
    <row r="183" spans="1:6" ht="19.5" customHeight="1" x14ac:dyDescent="0.15">
      <c r="A183" s="1455"/>
      <c r="B183" s="1296"/>
      <c r="C183" s="1298"/>
      <c r="D183" s="1441" t="s">
        <v>1002</v>
      </c>
      <c r="E183" s="1430">
        <v>66</v>
      </c>
      <c r="F183" s="187" t="s">
        <v>301</v>
      </c>
    </row>
    <row r="184" spans="1:6" ht="19.5" customHeight="1" x14ac:dyDescent="0.15">
      <c r="A184" s="1455"/>
      <c r="B184" s="1297"/>
      <c r="C184" s="1299"/>
      <c r="D184" s="1301"/>
      <c r="E184" s="1303"/>
      <c r="F184" s="188" t="s">
        <v>290</v>
      </c>
    </row>
    <row r="187" spans="1:6" ht="18.75" x14ac:dyDescent="0.15">
      <c r="A187" s="195" t="s">
        <v>558</v>
      </c>
    </row>
  </sheetData>
  <mergeCells count="117">
    <mergeCell ref="B8:C8"/>
    <mergeCell ref="B9:B11"/>
    <mergeCell ref="C9:C10"/>
    <mergeCell ref="D9:D10"/>
    <mergeCell ref="E9:E10"/>
    <mergeCell ref="B12:C12"/>
    <mergeCell ref="C25:C27"/>
    <mergeCell ref="C28:C33"/>
    <mergeCell ref="D30:D33"/>
    <mergeCell ref="E30:E33"/>
    <mergeCell ref="E18:E19"/>
    <mergeCell ref="D20:D21"/>
    <mergeCell ref="E20:E21"/>
    <mergeCell ref="D22:D24"/>
    <mergeCell ref="E22:E24"/>
    <mergeCell ref="B50:B58"/>
    <mergeCell ref="C50:C57"/>
    <mergeCell ref="D50:D51"/>
    <mergeCell ref="E50:E51"/>
    <mergeCell ref="D52:D53"/>
    <mergeCell ref="E52:E53"/>
    <mergeCell ref="D54:D55"/>
    <mergeCell ref="E54:E55"/>
    <mergeCell ref="D56:D57"/>
    <mergeCell ref="E56:E57"/>
    <mergeCell ref="B49:C49"/>
    <mergeCell ref="B13:B35"/>
    <mergeCell ref="C13:C17"/>
    <mergeCell ref="D14:D15"/>
    <mergeCell ref="E14:E15"/>
    <mergeCell ref="C34:C35"/>
    <mergeCell ref="D34:D35"/>
    <mergeCell ref="E34:E35"/>
    <mergeCell ref="B38:C38"/>
    <mergeCell ref="B39:C45"/>
    <mergeCell ref="D16:D17"/>
    <mergeCell ref="E16:E17"/>
    <mergeCell ref="C18:C24"/>
    <mergeCell ref="D18:D19"/>
    <mergeCell ref="B59:C61"/>
    <mergeCell ref="D59:D61"/>
    <mergeCell ref="E59:E61"/>
    <mergeCell ref="B62:B100"/>
    <mergeCell ref="C62:C68"/>
    <mergeCell ref="D62:D68"/>
    <mergeCell ref="E62:E68"/>
    <mergeCell ref="C69:C84"/>
    <mergeCell ref="D69:D84"/>
    <mergeCell ref="E69:E84"/>
    <mergeCell ref="C85:C92"/>
    <mergeCell ref="D85:D92"/>
    <mergeCell ref="E85:E92"/>
    <mergeCell ref="C93:C100"/>
    <mergeCell ref="D93:D100"/>
    <mergeCell ref="E93:E100"/>
    <mergeCell ref="B103:C103"/>
    <mergeCell ref="D103:D104"/>
    <mergeCell ref="E103:E104"/>
    <mergeCell ref="F103:F104"/>
    <mergeCell ref="B105:B111"/>
    <mergeCell ref="C106:C107"/>
    <mergeCell ref="D106:D107"/>
    <mergeCell ref="E106:E107"/>
    <mergeCell ref="C109:C110"/>
    <mergeCell ref="D109:D110"/>
    <mergeCell ref="E131:E133"/>
    <mergeCell ref="C134:C136"/>
    <mergeCell ref="D135:D136"/>
    <mergeCell ref="E135:E136"/>
    <mergeCell ref="E109:E110"/>
    <mergeCell ref="B112:B137"/>
    <mergeCell ref="C112:C118"/>
    <mergeCell ref="D114:D118"/>
    <mergeCell ref="E114:E118"/>
    <mergeCell ref="C119:C127"/>
    <mergeCell ref="D120:D122"/>
    <mergeCell ref="E120:E122"/>
    <mergeCell ref="D123:D127"/>
    <mergeCell ref="E123:E127"/>
    <mergeCell ref="A159:A160"/>
    <mergeCell ref="A161:A184"/>
    <mergeCell ref="A1:F1"/>
    <mergeCell ref="A9:A35"/>
    <mergeCell ref="A39:A45"/>
    <mergeCell ref="A50:A100"/>
    <mergeCell ref="A103:A104"/>
    <mergeCell ref="A105:A143"/>
    <mergeCell ref="A147:A155"/>
    <mergeCell ref="D175:D177"/>
    <mergeCell ref="D172:D174"/>
    <mergeCell ref="E172:E174"/>
    <mergeCell ref="B138:C143"/>
    <mergeCell ref="D138:D143"/>
    <mergeCell ref="E138:E143"/>
    <mergeCell ref="B146:C146"/>
    <mergeCell ref="B147:C155"/>
    <mergeCell ref="B159:C159"/>
    <mergeCell ref="D159:D160"/>
    <mergeCell ref="E159:E160"/>
    <mergeCell ref="C128:C133"/>
    <mergeCell ref="D128:D129"/>
    <mergeCell ref="E128:E129"/>
    <mergeCell ref="D131:D133"/>
    <mergeCell ref="F159:F160"/>
    <mergeCell ref="B161:B184"/>
    <mergeCell ref="C161:C171"/>
    <mergeCell ref="D161:D167"/>
    <mergeCell ref="E161:E167"/>
    <mergeCell ref="D168:D171"/>
    <mergeCell ref="E168:E171"/>
    <mergeCell ref="C172:C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L16" sqref="L16"/>
    </sheetView>
  </sheetViews>
  <sheetFormatPr defaultColWidth="9" defaultRowHeight="16.5" x14ac:dyDescent="0.15"/>
  <cols>
    <col min="1" max="1" width="7.375" style="232" bestFit="1" customWidth="1"/>
    <col min="2" max="2" width="9.375" style="232" customWidth="1"/>
    <col min="3" max="3" width="9.25" style="232" customWidth="1"/>
    <col min="4" max="5" width="24.625" style="232" customWidth="1"/>
    <col min="6" max="6" width="9.375" style="232" customWidth="1"/>
    <col min="7" max="7" width="8.125" style="232" customWidth="1"/>
    <col min="8" max="8" width="29" style="232" customWidth="1"/>
    <col min="9" max="9" width="10.875" style="232" customWidth="1"/>
    <col min="10" max="10" width="19.125" style="232" customWidth="1"/>
    <col min="11" max="11" width="5.875" style="255" bestFit="1" customWidth="1"/>
    <col min="12" max="12" width="11.375" style="255" customWidth="1"/>
    <col min="13" max="13" width="17.875" style="255" customWidth="1"/>
    <col min="14" max="14" width="21.875" style="255" customWidth="1"/>
    <col min="15" max="15" width="48.25" style="255" customWidth="1"/>
    <col min="16" max="16" width="9" style="232"/>
    <col min="17" max="17" width="36" style="232" customWidth="1"/>
    <col min="18" max="18" width="33" style="232" customWidth="1"/>
    <col min="19" max="19" width="31.75" style="232" customWidth="1"/>
    <col min="20" max="20" width="64.25" style="232" customWidth="1"/>
    <col min="21" max="16384" width="9" style="232"/>
  </cols>
  <sheetData>
    <row r="1" spans="1:20" ht="42.75" customHeight="1" x14ac:dyDescent="0.15">
      <c r="A1" s="1329"/>
      <c r="B1" s="1329"/>
      <c r="C1" s="1329"/>
      <c r="D1" s="1329"/>
      <c r="E1" s="1329"/>
      <c r="F1" s="1329"/>
      <c r="G1" s="1329"/>
      <c r="H1" s="1329"/>
      <c r="I1" s="1329"/>
      <c r="J1" s="1329"/>
      <c r="K1" s="1339" t="s">
        <v>702</v>
      </c>
      <c r="L1" s="1340"/>
      <c r="M1" s="1340"/>
      <c r="N1" s="1340"/>
      <c r="O1" s="1341"/>
      <c r="P1" s="1330" t="s">
        <v>703</v>
      </c>
      <c r="Q1" s="1332" t="s">
        <v>704</v>
      </c>
      <c r="R1" s="1456" t="s">
        <v>729</v>
      </c>
      <c r="S1" s="1457"/>
      <c r="T1" s="1458"/>
    </row>
    <row r="2" spans="1:20" ht="33" x14ac:dyDescent="0.15">
      <c r="A2" s="1459" t="s">
        <v>682</v>
      </c>
      <c r="B2" s="1460" t="s">
        <v>683</v>
      </c>
      <c r="C2" s="1459" t="s">
        <v>684</v>
      </c>
      <c r="D2" s="1460" t="s">
        <v>689</v>
      </c>
      <c r="E2" s="1461" t="s">
        <v>690</v>
      </c>
      <c r="F2" s="1461" t="s">
        <v>691</v>
      </c>
      <c r="G2" s="1459" t="s">
        <v>685</v>
      </c>
      <c r="H2" s="1459" t="s">
        <v>686</v>
      </c>
      <c r="I2" s="1462" t="s">
        <v>687</v>
      </c>
      <c r="J2" s="1460" t="s">
        <v>688</v>
      </c>
      <c r="K2" s="263" t="s">
        <v>573</v>
      </c>
      <c r="L2" s="233" t="s">
        <v>162</v>
      </c>
      <c r="M2" s="1348" t="s">
        <v>693</v>
      </c>
      <c r="N2" s="1349"/>
      <c r="O2" s="233" t="s">
        <v>1027</v>
      </c>
      <c r="P2" s="1331"/>
      <c r="Q2" s="1332"/>
      <c r="R2" s="1345" t="s">
        <v>713</v>
      </c>
      <c r="S2" s="1346"/>
      <c r="T2" s="1347"/>
    </row>
    <row r="3" spans="1:20" ht="18" customHeight="1" x14ac:dyDescent="0.15">
      <c r="A3" s="234" t="s">
        <v>102</v>
      </c>
      <c r="B3" s="242" t="s">
        <v>6</v>
      </c>
      <c r="C3" s="1463" t="s">
        <v>6</v>
      </c>
      <c r="D3" s="242" t="s">
        <v>574</v>
      </c>
      <c r="E3" s="234" t="s">
        <v>484</v>
      </c>
      <c r="F3" s="1463" t="s">
        <v>134</v>
      </c>
      <c r="G3" s="234" t="s">
        <v>319</v>
      </c>
      <c r="H3" s="234" t="s">
        <v>579</v>
      </c>
      <c r="I3" s="1464">
        <v>1</v>
      </c>
      <c r="J3" s="242" t="s">
        <v>592</v>
      </c>
      <c r="K3" s="264">
        <v>200</v>
      </c>
      <c r="L3" s="235" t="s">
        <v>222</v>
      </c>
      <c r="M3" s="235" t="s">
        <v>939</v>
      </c>
      <c r="N3" s="235" t="s">
        <v>939</v>
      </c>
      <c r="O3" s="235" t="s">
        <v>631</v>
      </c>
      <c r="P3" s="267"/>
      <c r="Q3" s="377"/>
      <c r="R3" s="1342" t="s">
        <v>719</v>
      </c>
      <c r="S3" s="1343"/>
      <c r="T3" s="1344"/>
    </row>
    <row r="4" spans="1:20" ht="18" customHeight="1" x14ac:dyDescent="0.15">
      <c r="A4" s="236" t="s">
        <v>122</v>
      </c>
      <c r="B4" s="237"/>
      <c r="C4" s="238" t="s">
        <v>180</v>
      </c>
      <c r="D4" s="243" t="s">
        <v>575</v>
      </c>
      <c r="E4" s="238" t="s">
        <v>485</v>
      </c>
      <c r="F4" s="238" t="s">
        <v>135</v>
      </c>
      <c r="G4" s="241" t="s">
        <v>320</v>
      </c>
      <c r="H4" s="238" t="s">
        <v>580</v>
      </c>
      <c r="I4" s="256">
        <v>2</v>
      </c>
      <c r="J4" s="243" t="s">
        <v>593</v>
      </c>
      <c r="K4" s="264">
        <v>300</v>
      </c>
      <c r="L4" s="235" t="s">
        <v>222</v>
      </c>
      <c r="M4" s="235" t="s">
        <v>1028</v>
      </c>
      <c r="N4" s="235" t="s">
        <v>1028</v>
      </c>
      <c r="O4" s="235" t="s">
        <v>632</v>
      </c>
      <c r="P4" s="267"/>
      <c r="Q4" s="377"/>
      <c r="R4" s="1345" t="s">
        <v>748</v>
      </c>
      <c r="S4" s="1346"/>
      <c r="T4" s="1347"/>
    </row>
    <row r="5" spans="1:20" ht="18" customHeight="1" x14ac:dyDescent="0.15">
      <c r="C5" s="236" t="s">
        <v>181</v>
      </c>
      <c r="D5" s="243" t="s">
        <v>576</v>
      </c>
      <c r="E5" s="238" t="s">
        <v>486</v>
      </c>
      <c r="F5" s="247" t="s">
        <v>136</v>
      </c>
      <c r="G5" s="1465"/>
      <c r="H5" s="238" t="s">
        <v>581</v>
      </c>
      <c r="I5" s="1465"/>
      <c r="J5" s="243" t="s">
        <v>594</v>
      </c>
      <c r="K5" s="267"/>
      <c r="L5" s="267"/>
      <c r="M5" s="267"/>
      <c r="N5" s="267"/>
      <c r="O5" s="267"/>
      <c r="P5" s="267"/>
      <c r="Q5" s="377"/>
      <c r="R5" s="1345" t="s">
        <v>706</v>
      </c>
      <c r="S5" s="1346"/>
      <c r="T5" s="1347"/>
    </row>
    <row r="6" spans="1:20" ht="18" customHeight="1" x14ac:dyDescent="0.15">
      <c r="D6" s="243" t="s">
        <v>577</v>
      </c>
      <c r="E6" s="238" t="s">
        <v>487</v>
      </c>
      <c r="F6" s="1466"/>
      <c r="G6" s="378"/>
      <c r="H6" s="238" t="s">
        <v>582</v>
      </c>
      <c r="J6" s="243" t="s">
        <v>595</v>
      </c>
      <c r="K6" s="264">
        <v>1</v>
      </c>
      <c r="L6" s="235" t="s">
        <v>1029</v>
      </c>
      <c r="M6" s="235" t="s">
        <v>944</v>
      </c>
      <c r="N6" s="235" t="s">
        <v>945</v>
      </c>
      <c r="O6" s="235" t="s">
        <v>633</v>
      </c>
      <c r="P6" s="265"/>
      <c r="Q6" s="377"/>
      <c r="R6" s="376" t="s">
        <v>694</v>
      </c>
      <c r="S6" s="377"/>
      <c r="T6" s="378"/>
    </row>
    <row r="7" spans="1:20" ht="18" customHeight="1" x14ac:dyDescent="0.15">
      <c r="A7" s="239"/>
      <c r="B7" s="239"/>
      <c r="C7" s="239"/>
      <c r="D7" s="244" t="s">
        <v>578</v>
      </c>
      <c r="E7" s="238" t="s">
        <v>488</v>
      </c>
      <c r="F7" s="376"/>
      <c r="G7" s="378"/>
      <c r="H7" s="238" t="s">
        <v>583</v>
      </c>
      <c r="I7" s="239"/>
      <c r="J7" s="243" t="s">
        <v>596</v>
      </c>
      <c r="K7" s="264">
        <v>2</v>
      </c>
      <c r="L7" s="235" t="s">
        <v>1029</v>
      </c>
      <c r="M7" s="235" t="s">
        <v>944</v>
      </c>
      <c r="N7" s="235" t="s">
        <v>452</v>
      </c>
      <c r="O7" s="235" t="s">
        <v>634</v>
      </c>
      <c r="P7" s="266"/>
      <c r="Q7" s="377"/>
      <c r="R7" s="1345" t="s">
        <v>707</v>
      </c>
      <c r="S7" s="1346"/>
      <c r="T7" s="1347"/>
    </row>
    <row r="8" spans="1:20" ht="18" customHeight="1" x14ac:dyDescent="0.15">
      <c r="A8" s="239"/>
      <c r="B8" s="239"/>
      <c r="C8" s="239"/>
      <c r="D8" s="239"/>
      <c r="E8" s="238" t="s">
        <v>489</v>
      </c>
      <c r="F8" s="376"/>
      <c r="G8" s="378"/>
      <c r="H8" s="238" t="s">
        <v>584</v>
      </c>
      <c r="I8" s="239"/>
      <c r="J8" s="243" t="s">
        <v>597</v>
      </c>
      <c r="K8" s="264">
        <v>3</v>
      </c>
      <c r="L8" s="235" t="s">
        <v>1029</v>
      </c>
      <c r="M8" s="235" t="s">
        <v>394</v>
      </c>
      <c r="N8" s="235" t="s">
        <v>394</v>
      </c>
      <c r="O8" s="235" t="s">
        <v>1030</v>
      </c>
      <c r="P8" s="266"/>
      <c r="Q8" s="377"/>
      <c r="R8" s="1345"/>
      <c r="S8" s="1346"/>
      <c r="T8" s="1347"/>
    </row>
    <row r="9" spans="1:20" ht="18" customHeight="1" x14ac:dyDescent="0.15">
      <c r="A9" s="239"/>
      <c r="B9" s="239"/>
      <c r="C9" s="239"/>
      <c r="D9" s="239"/>
      <c r="E9" s="238" t="s">
        <v>490</v>
      </c>
      <c r="F9" s="376"/>
      <c r="G9" s="378"/>
      <c r="H9" s="238" t="s">
        <v>585</v>
      </c>
      <c r="I9" s="239"/>
      <c r="J9" s="243" t="s">
        <v>598</v>
      </c>
      <c r="K9" s="264">
        <v>4</v>
      </c>
      <c r="L9" s="235" t="s">
        <v>1029</v>
      </c>
      <c r="M9" s="235" t="s">
        <v>397</v>
      </c>
      <c r="N9" s="235" t="s">
        <v>973</v>
      </c>
      <c r="O9" s="235" t="s">
        <v>635</v>
      </c>
      <c r="P9" s="266"/>
      <c r="Q9" s="377"/>
      <c r="R9" s="1342" t="s">
        <v>718</v>
      </c>
      <c r="S9" s="1343"/>
      <c r="T9" s="1344"/>
    </row>
    <row r="10" spans="1:20" ht="18" customHeight="1" x14ac:dyDescent="0.15">
      <c r="A10" s="239"/>
      <c r="B10" s="239"/>
      <c r="C10" s="239"/>
      <c r="D10" s="239"/>
      <c r="E10" s="238" t="s">
        <v>491</v>
      </c>
      <c r="F10" s="376"/>
      <c r="G10" s="378"/>
      <c r="H10" s="238" t="s">
        <v>586</v>
      </c>
      <c r="I10" s="239"/>
      <c r="J10" s="244" t="s">
        <v>599</v>
      </c>
      <c r="K10" s="264">
        <v>5</v>
      </c>
      <c r="L10" s="235" t="s">
        <v>1029</v>
      </c>
      <c r="M10" s="235" t="s">
        <v>397</v>
      </c>
      <c r="N10" s="235" t="s">
        <v>973</v>
      </c>
      <c r="O10" s="235" t="s">
        <v>636</v>
      </c>
      <c r="P10" s="266"/>
      <c r="Q10" s="377"/>
      <c r="R10" s="1333" t="s">
        <v>711</v>
      </c>
      <c r="S10" s="1334"/>
      <c r="T10" s="1335"/>
    </row>
    <row r="11" spans="1:20" ht="18" customHeight="1" x14ac:dyDescent="0.15">
      <c r="A11" s="239"/>
      <c r="B11" s="239"/>
      <c r="C11" s="239"/>
      <c r="D11" s="239"/>
      <c r="E11" s="236" t="s">
        <v>492</v>
      </c>
      <c r="F11" s="376"/>
      <c r="G11" s="378"/>
      <c r="H11" s="238" t="s">
        <v>587</v>
      </c>
      <c r="I11" s="239"/>
      <c r="J11" s="239"/>
      <c r="K11" s="264">
        <v>6</v>
      </c>
      <c r="L11" s="235" t="s">
        <v>1029</v>
      </c>
      <c r="M11" s="235" t="s">
        <v>397</v>
      </c>
      <c r="N11" s="235" t="s">
        <v>973</v>
      </c>
      <c r="O11" s="235" t="s">
        <v>637</v>
      </c>
      <c r="P11" s="266"/>
      <c r="Q11" s="377"/>
      <c r="R11" s="373" t="s">
        <v>720</v>
      </c>
      <c r="S11" s="374"/>
      <c r="T11" s="375"/>
    </row>
    <row r="12" spans="1:20" ht="18" customHeight="1" x14ac:dyDescent="0.15">
      <c r="A12" s="239"/>
      <c r="B12" s="239"/>
      <c r="C12" s="239"/>
      <c r="D12" s="239"/>
      <c r="E12" s="239"/>
      <c r="F12" s="239"/>
      <c r="G12" s="239"/>
      <c r="H12" s="238" t="s">
        <v>588</v>
      </c>
      <c r="I12" s="239"/>
      <c r="J12" s="239"/>
      <c r="K12" s="264">
        <v>7</v>
      </c>
      <c r="L12" s="235" t="s">
        <v>1029</v>
      </c>
      <c r="M12" s="235" t="s">
        <v>397</v>
      </c>
      <c r="N12" s="235" t="s">
        <v>1</v>
      </c>
      <c r="O12" s="235" t="s">
        <v>638</v>
      </c>
      <c r="P12" s="266"/>
      <c r="Q12" s="377"/>
      <c r="R12" s="274" t="s">
        <v>698</v>
      </c>
      <c r="S12" s="261"/>
      <c r="T12" s="262"/>
    </row>
    <row r="13" spans="1:20" ht="18" customHeight="1" x14ac:dyDescent="0.15">
      <c r="H13" s="238" t="s">
        <v>589</v>
      </c>
      <c r="K13" s="264">
        <v>8</v>
      </c>
      <c r="L13" s="235" t="s">
        <v>1029</v>
      </c>
      <c r="M13" s="235" t="s">
        <v>397</v>
      </c>
      <c r="N13" s="235" t="s">
        <v>1</v>
      </c>
      <c r="O13" s="235" t="s">
        <v>639</v>
      </c>
      <c r="P13" s="266"/>
      <c r="R13" s="274" t="s">
        <v>708</v>
      </c>
      <c r="S13" s="261"/>
      <c r="T13" s="262"/>
    </row>
    <row r="14" spans="1:20" ht="18" customHeight="1" x14ac:dyDescent="0.15">
      <c r="H14" s="238" t="s">
        <v>590</v>
      </c>
      <c r="K14" s="264">
        <v>9</v>
      </c>
      <c r="L14" s="235" t="s">
        <v>1029</v>
      </c>
      <c r="M14" s="235" t="s">
        <v>397</v>
      </c>
      <c r="N14" s="235" t="s">
        <v>1</v>
      </c>
      <c r="O14" s="235" t="s">
        <v>640</v>
      </c>
      <c r="P14" s="266"/>
      <c r="R14" s="274" t="s">
        <v>695</v>
      </c>
      <c r="S14" s="261"/>
      <c r="T14" s="262"/>
    </row>
    <row r="15" spans="1:20" ht="18" customHeight="1" x14ac:dyDescent="0.15">
      <c r="H15" s="247" t="s">
        <v>591</v>
      </c>
      <c r="K15" s="264">
        <v>10</v>
      </c>
      <c r="L15" s="235" t="s">
        <v>1029</v>
      </c>
      <c r="M15" s="235" t="s">
        <v>397</v>
      </c>
      <c r="N15" s="235" t="s">
        <v>2</v>
      </c>
      <c r="O15" s="235" t="s">
        <v>641</v>
      </c>
      <c r="P15" s="266"/>
      <c r="R15" s="274" t="s">
        <v>696</v>
      </c>
      <c r="S15" s="261"/>
      <c r="T15" s="262"/>
    </row>
    <row r="16" spans="1:20" ht="18" customHeight="1" x14ac:dyDescent="0.15">
      <c r="K16" s="264">
        <v>11</v>
      </c>
      <c r="L16" s="235" t="s">
        <v>1029</v>
      </c>
      <c r="M16" s="235" t="s">
        <v>397</v>
      </c>
      <c r="N16" s="235" t="s">
        <v>2</v>
      </c>
      <c r="O16" s="235" t="s">
        <v>642</v>
      </c>
      <c r="P16" s="266"/>
      <c r="R16" s="370"/>
      <c r="S16" s="371"/>
      <c r="T16" s="372"/>
    </row>
    <row r="17" spans="11:22" ht="18" customHeight="1" x14ac:dyDescent="0.15">
      <c r="K17" s="264">
        <v>12</v>
      </c>
      <c r="L17" s="235" t="s">
        <v>1029</v>
      </c>
      <c r="M17" s="235" t="s">
        <v>397</v>
      </c>
      <c r="N17" s="235" t="s">
        <v>2</v>
      </c>
      <c r="O17" s="235" t="s">
        <v>643</v>
      </c>
      <c r="P17" s="266"/>
      <c r="R17" s="370" t="s">
        <v>714</v>
      </c>
      <c r="S17" s="377"/>
      <c r="T17" s="378"/>
    </row>
    <row r="18" spans="11:22" ht="18" customHeight="1" x14ac:dyDescent="0.15">
      <c r="K18" s="264">
        <v>13</v>
      </c>
      <c r="L18" s="235" t="s">
        <v>1029</v>
      </c>
      <c r="M18" s="235" t="s">
        <v>397</v>
      </c>
      <c r="N18" s="235" t="s">
        <v>3</v>
      </c>
      <c r="O18" s="235" t="s">
        <v>644</v>
      </c>
      <c r="P18" s="266"/>
      <c r="R18" s="373" t="s">
        <v>721</v>
      </c>
      <c r="S18" s="371"/>
      <c r="T18" s="372"/>
    </row>
    <row r="19" spans="11:22" ht="18" customHeight="1" x14ac:dyDescent="0.15">
      <c r="K19" s="264">
        <v>14</v>
      </c>
      <c r="L19" s="235" t="s">
        <v>1029</v>
      </c>
      <c r="M19" s="235" t="s">
        <v>397</v>
      </c>
      <c r="N19" s="235" t="s">
        <v>3</v>
      </c>
      <c r="O19" s="235" t="s">
        <v>645</v>
      </c>
      <c r="P19" s="266"/>
      <c r="R19" s="274" t="s">
        <v>709</v>
      </c>
      <c r="S19" s="371"/>
      <c r="T19" s="372"/>
      <c r="V19" s="240"/>
    </row>
    <row r="20" spans="11:22" ht="18" customHeight="1" x14ac:dyDescent="0.15">
      <c r="K20" s="264">
        <v>15</v>
      </c>
      <c r="L20" s="235" t="s">
        <v>1029</v>
      </c>
      <c r="M20" s="235" t="s">
        <v>397</v>
      </c>
      <c r="N20" s="235" t="s">
        <v>3</v>
      </c>
      <c r="O20" s="235" t="s">
        <v>646</v>
      </c>
      <c r="P20" s="266"/>
      <c r="R20" s="274" t="s">
        <v>710</v>
      </c>
      <c r="S20" s="371"/>
      <c r="T20" s="372"/>
      <c r="V20" s="240"/>
    </row>
    <row r="21" spans="11:22" ht="18" customHeight="1" x14ac:dyDescent="0.15">
      <c r="K21" s="264">
        <v>16</v>
      </c>
      <c r="L21" s="235" t="s">
        <v>1029</v>
      </c>
      <c r="M21" s="235" t="s">
        <v>397</v>
      </c>
      <c r="N21" s="235" t="s">
        <v>13</v>
      </c>
      <c r="O21" s="235" t="s">
        <v>647</v>
      </c>
      <c r="P21" s="266"/>
      <c r="R21" s="274" t="s">
        <v>715</v>
      </c>
      <c r="S21" s="371"/>
      <c r="T21" s="372"/>
    </row>
    <row r="22" spans="11:22" ht="18" customHeight="1" x14ac:dyDescent="0.15">
      <c r="K22" s="264">
        <v>17</v>
      </c>
      <c r="L22" s="235" t="s">
        <v>1029</v>
      </c>
      <c r="M22" s="235" t="s">
        <v>1031</v>
      </c>
      <c r="N22" s="235" t="s">
        <v>1031</v>
      </c>
      <c r="O22" s="235" t="s">
        <v>648</v>
      </c>
      <c r="P22" s="266"/>
      <c r="R22" s="274" t="s">
        <v>697</v>
      </c>
      <c r="S22" s="371"/>
      <c r="T22" s="372"/>
    </row>
    <row r="23" spans="11:22" ht="18" customHeight="1" x14ac:dyDescent="0.15">
      <c r="K23" s="264">
        <v>18</v>
      </c>
      <c r="L23" s="235" t="s">
        <v>1029</v>
      </c>
      <c r="M23" s="235" t="s">
        <v>1031</v>
      </c>
      <c r="N23" s="235" t="s">
        <v>1031</v>
      </c>
      <c r="O23" s="235" t="s">
        <v>649</v>
      </c>
      <c r="P23" s="266"/>
      <c r="R23" s="274" t="s">
        <v>716</v>
      </c>
      <c r="S23" s="371"/>
      <c r="T23" s="372"/>
    </row>
    <row r="24" spans="11:22" ht="18" customHeight="1" x14ac:dyDescent="0.15">
      <c r="K24" s="264">
        <v>19</v>
      </c>
      <c r="L24" s="235" t="s">
        <v>1029</v>
      </c>
      <c r="M24" s="235" t="s">
        <v>1031</v>
      </c>
      <c r="N24" s="235" t="s">
        <v>1031</v>
      </c>
      <c r="O24" s="235" t="s">
        <v>650</v>
      </c>
      <c r="P24" s="266"/>
      <c r="R24" s="274" t="s">
        <v>728</v>
      </c>
      <c r="S24" s="371"/>
      <c r="T24" s="372"/>
    </row>
    <row r="25" spans="11:22" ht="18" customHeight="1" x14ac:dyDescent="0.15">
      <c r="K25" s="264">
        <v>20</v>
      </c>
      <c r="L25" s="235" t="s">
        <v>1029</v>
      </c>
      <c r="M25" s="235" t="s">
        <v>1031</v>
      </c>
      <c r="N25" s="235" t="s">
        <v>1031</v>
      </c>
      <c r="O25" s="235" t="s">
        <v>651</v>
      </c>
      <c r="P25" s="266"/>
      <c r="R25" s="274"/>
      <c r="S25" s="371"/>
      <c r="T25" s="372"/>
    </row>
    <row r="26" spans="11:22" ht="18" customHeight="1" x14ac:dyDescent="0.15">
      <c r="K26" s="264">
        <v>21</v>
      </c>
      <c r="L26" s="235" t="s">
        <v>1029</v>
      </c>
      <c r="M26" s="235" t="s">
        <v>1031</v>
      </c>
      <c r="N26" s="235" t="s">
        <v>1031</v>
      </c>
      <c r="O26" s="235" t="s">
        <v>652</v>
      </c>
      <c r="P26" s="266"/>
      <c r="R26" s="373" t="s">
        <v>717</v>
      </c>
      <c r="S26" s="371"/>
      <c r="T26" s="372"/>
    </row>
    <row r="27" spans="11:22" ht="18" customHeight="1" x14ac:dyDescent="0.15">
      <c r="K27" s="264">
        <v>22</v>
      </c>
      <c r="L27" s="235" t="s">
        <v>1029</v>
      </c>
      <c r="M27" s="235" t="s">
        <v>1031</v>
      </c>
      <c r="N27" s="235" t="s">
        <v>1031</v>
      </c>
      <c r="O27" s="235" t="s">
        <v>653</v>
      </c>
      <c r="P27" s="266"/>
      <c r="R27" s="274" t="s">
        <v>741</v>
      </c>
      <c r="S27" s="371"/>
      <c r="T27" s="372"/>
    </row>
    <row r="28" spans="11:22" ht="18" customHeight="1" x14ac:dyDescent="0.15">
      <c r="K28" s="264">
        <v>23</v>
      </c>
      <c r="L28" s="235" t="s">
        <v>1029</v>
      </c>
      <c r="M28" s="235" t="s">
        <v>1031</v>
      </c>
      <c r="N28" s="235" t="s">
        <v>1031</v>
      </c>
      <c r="O28" s="235" t="s">
        <v>654</v>
      </c>
      <c r="P28" s="266"/>
      <c r="R28" s="274" t="s">
        <v>699</v>
      </c>
      <c r="S28" s="371"/>
      <c r="T28" s="372"/>
    </row>
    <row r="29" spans="11:22" ht="18" customHeight="1" x14ac:dyDescent="0.15">
      <c r="K29" s="264">
        <v>24</v>
      </c>
      <c r="L29" s="235" t="s">
        <v>1032</v>
      </c>
      <c r="M29" s="235" t="s">
        <v>967</v>
      </c>
      <c r="N29" s="235" t="s">
        <v>1033</v>
      </c>
      <c r="O29" s="235" t="s">
        <v>655</v>
      </c>
      <c r="P29" s="266"/>
      <c r="R29" s="376"/>
      <c r="S29" s="377"/>
      <c r="T29" s="378"/>
    </row>
    <row r="30" spans="11:22" ht="18" customHeight="1" x14ac:dyDescent="0.15">
      <c r="K30" s="264">
        <v>25</v>
      </c>
      <c r="L30" s="235" t="s">
        <v>1032</v>
      </c>
      <c r="M30" s="235" t="s">
        <v>967</v>
      </c>
      <c r="N30" s="235" t="s">
        <v>1033</v>
      </c>
      <c r="O30" s="235" t="s">
        <v>656</v>
      </c>
      <c r="P30" s="266"/>
      <c r="R30" s="370" t="s">
        <v>712</v>
      </c>
      <c r="S30" s="371"/>
      <c r="T30" s="372"/>
    </row>
    <row r="31" spans="11:22" ht="18" customHeight="1" x14ac:dyDescent="0.15">
      <c r="K31" s="264">
        <v>26</v>
      </c>
      <c r="L31" s="235" t="s">
        <v>1032</v>
      </c>
      <c r="M31" s="235" t="s">
        <v>967</v>
      </c>
      <c r="N31" s="235" t="s">
        <v>1033</v>
      </c>
      <c r="O31" s="235" t="s">
        <v>657</v>
      </c>
      <c r="P31" s="266"/>
      <c r="R31" s="1336" t="s">
        <v>722</v>
      </c>
      <c r="S31" s="1337"/>
      <c r="T31" s="1338"/>
    </row>
    <row r="32" spans="11:22" ht="18" customHeight="1" x14ac:dyDescent="0.15">
      <c r="K32" s="264">
        <v>27</v>
      </c>
      <c r="L32" s="235" t="s">
        <v>1032</v>
      </c>
      <c r="M32" s="235" t="s">
        <v>967</v>
      </c>
      <c r="N32" s="235" t="s">
        <v>1033</v>
      </c>
      <c r="O32" s="235" t="s">
        <v>658</v>
      </c>
      <c r="P32" s="266"/>
      <c r="R32" s="274" t="s">
        <v>700</v>
      </c>
      <c r="S32" s="371"/>
      <c r="T32" s="372"/>
    </row>
    <row r="33" spans="11:20" ht="18" customHeight="1" x14ac:dyDescent="0.15">
      <c r="K33" s="264">
        <v>28</v>
      </c>
      <c r="L33" s="235" t="s">
        <v>1032</v>
      </c>
      <c r="M33" s="235" t="s">
        <v>967</v>
      </c>
      <c r="N33" s="235" t="s">
        <v>452</v>
      </c>
      <c r="O33" s="235" t="s">
        <v>659</v>
      </c>
      <c r="P33" s="266"/>
      <c r="R33" s="274" t="s">
        <v>701</v>
      </c>
      <c r="S33" s="371"/>
      <c r="T33" s="372"/>
    </row>
    <row r="34" spans="11:20" ht="18" customHeight="1" x14ac:dyDescent="0.15">
      <c r="K34" s="264">
        <v>29</v>
      </c>
      <c r="L34" s="235" t="s">
        <v>1032</v>
      </c>
      <c r="M34" s="235" t="s">
        <v>396</v>
      </c>
      <c r="N34" s="235" t="s">
        <v>394</v>
      </c>
      <c r="O34" s="235" t="s">
        <v>660</v>
      </c>
      <c r="P34" s="266"/>
      <c r="R34" s="275" t="s">
        <v>696</v>
      </c>
      <c r="S34" s="276"/>
      <c r="T34" s="277"/>
    </row>
    <row r="35" spans="11:20" ht="18" customHeight="1" x14ac:dyDescent="0.15">
      <c r="K35" s="264">
        <v>30</v>
      </c>
      <c r="L35" s="235" t="s">
        <v>1032</v>
      </c>
      <c r="M35" s="235" t="s">
        <v>397</v>
      </c>
      <c r="N35" s="235" t="s">
        <v>973</v>
      </c>
      <c r="O35" s="235" t="s">
        <v>661</v>
      </c>
      <c r="P35" s="266"/>
    </row>
    <row r="36" spans="11:20" ht="18" customHeight="1" x14ac:dyDescent="0.15">
      <c r="K36" s="264">
        <v>31</v>
      </c>
      <c r="L36" s="235" t="s">
        <v>1032</v>
      </c>
      <c r="M36" s="235" t="s">
        <v>397</v>
      </c>
      <c r="N36" s="235" t="s">
        <v>1</v>
      </c>
      <c r="O36" s="235" t="s">
        <v>662</v>
      </c>
      <c r="P36" s="266"/>
    </row>
    <row r="37" spans="11:20" ht="18" customHeight="1" x14ac:dyDescent="0.15">
      <c r="K37" s="264">
        <v>32</v>
      </c>
      <c r="L37" s="235" t="s">
        <v>1032</v>
      </c>
      <c r="M37" s="235" t="s">
        <v>397</v>
      </c>
      <c r="N37" s="235" t="s">
        <v>2</v>
      </c>
      <c r="O37" s="235" t="s">
        <v>663</v>
      </c>
      <c r="P37" s="266"/>
    </row>
    <row r="38" spans="11:20" ht="18" customHeight="1" x14ac:dyDescent="0.15">
      <c r="K38" s="264">
        <v>33</v>
      </c>
      <c r="L38" s="235" t="s">
        <v>1032</v>
      </c>
      <c r="M38" s="235" t="s">
        <v>397</v>
      </c>
      <c r="N38" s="235" t="s">
        <v>3</v>
      </c>
      <c r="O38" s="235" t="s">
        <v>664</v>
      </c>
      <c r="P38" s="266"/>
    </row>
    <row r="39" spans="11:20" ht="18" customHeight="1" x14ac:dyDescent="0.15">
      <c r="K39" s="264">
        <v>34</v>
      </c>
      <c r="L39" s="235" t="s">
        <v>1032</v>
      </c>
      <c r="M39" s="235" t="s">
        <v>452</v>
      </c>
      <c r="N39" s="235" t="s">
        <v>1034</v>
      </c>
      <c r="O39" s="235" t="s">
        <v>665</v>
      </c>
      <c r="P39" s="266"/>
    </row>
    <row r="40" spans="11:20" ht="18" customHeight="1" x14ac:dyDescent="0.15">
      <c r="K40" s="264">
        <v>35</v>
      </c>
      <c r="L40" s="235" t="s">
        <v>1032</v>
      </c>
      <c r="M40" s="235" t="s">
        <v>452</v>
      </c>
      <c r="N40" s="235" t="s">
        <v>986</v>
      </c>
      <c r="O40" s="235" t="s">
        <v>666</v>
      </c>
      <c r="P40" s="266"/>
    </row>
    <row r="41" spans="11:20" ht="18" customHeight="1" x14ac:dyDescent="0.15">
      <c r="K41" s="264">
        <v>36</v>
      </c>
      <c r="L41" s="235" t="s">
        <v>1032</v>
      </c>
      <c r="M41" s="235" t="s">
        <v>452</v>
      </c>
      <c r="N41" s="235" t="s">
        <v>1035</v>
      </c>
      <c r="O41" s="235" t="s">
        <v>667</v>
      </c>
      <c r="P41" s="266"/>
    </row>
    <row r="42" spans="11:20" ht="18" customHeight="1" x14ac:dyDescent="0.15">
      <c r="K42" s="264">
        <v>37</v>
      </c>
      <c r="L42" s="235" t="s">
        <v>1032</v>
      </c>
      <c r="M42" s="235" t="s">
        <v>452</v>
      </c>
      <c r="N42" s="235" t="s">
        <v>1036</v>
      </c>
      <c r="O42" s="235" t="s">
        <v>668</v>
      </c>
      <c r="P42" s="266"/>
      <c r="Q42" s="300" t="s">
        <v>705</v>
      </c>
    </row>
    <row r="43" spans="11:20" ht="18" customHeight="1" x14ac:dyDescent="0.15">
      <c r="K43" s="264">
        <v>38</v>
      </c>
      <c r="L43" s="235" t="s">
        <v>1032</v>
      </c>
      <c r="M43" s="235" t="s">
        <v>452</v>
      </c>
      <c r="N43" s="235" t="s">
        <v>1037</v>
      </c>
      <c r="O43" s="257" t="s">
        <v>669</v>
      </c>
      <c r="P43" s="266"/>
      <c r="Q43" s="379" t="s">
        <v>1038</v>
      </c>
      <c r="S43" s="245"/>
    </row>
    <row r="44" spans="11:20" ht="18" customHeight="1" x14ac:dyDescent="0.15">
      <c r="K44" s="264">
        <v>39</v>
      </c>
      <c r="L44" s="235" t="s">
        <v>1032</v>
      </c>
      <c r="M44" s="235" t="s">
        <v>397</v>
      </c>
      <c r="N44" s="235" t="s">
        <v>1034</v>
      </c>
      <c r="O44" s="259" t="s">
        <v>1039</v>
      </c>
      <c r="P44" s="266"/>
      <c r="Q44" s="260" t="s">
        <v>1039</v>
      </c>
      <c r="R44" s="246"/>
      <c r="S44" s="377"/>
    </row>
    <row r="45" spans="11:20" ht="18" customHeight="1" x14ac:dyDescent="0.15">
      <c r="K45" s="264">
        <v>40</v>
      </c>
      <c r="L45" s="235" t="s">
        <v>1032</v>
      </c>
      <c r="M45" s="235" t="s">
        <v>397</v>
      </c>
      <c r="N45" s="235" t="s">
        <v>1034</v>
      </c>
      <c r="O45" s="259" t="s">
        <v>1040</v>
      </c>
      <c r="P45" s="266"/>
      <c r="Q45" s="260" t="s">
        <v>1040</v>
      </c>
      <c r="R45" s="246"/>
      <c r="S45" s="377"/>
    </row>
    <row r="46" spans="11:20" ht="18" customHeight="1" x14ac:dyDescent="0.15">
      <c r="K46" s="264">
        <v>41</v>
      </c>
      <c r="L46" s="235" t="s">
        <v>1032</v>
      </c>
      <c r="M46" s="235" t="s">
        <v>397</v>
      </c>
      <c r="N46" s="235" t="s">
        <v>1034</v>
      </c>
      <c r="O46" s="259" t="s">
        <v>1041</v>
      </c>
      <c r="P46" s="266"/>
      <c r="Q46" s="260" t="s">
        <v>1041</v>
      </c>
      <c r="R46" s="246"/>
      <c r="S46" s="377"/>
    </row>
    <row r="47" spans="11:20" ht="18" customHeight="1" x14ac:dyDescent="0.15">
      <c r="K47" s="264">
        <v>42</v>
      </c>
      <c r="L47" s="235" t="s">
        <v>1032</v>
      </c>
      <c r="M47" s="235" t="s">
        <v>397</v>
      </c>
      <c r="N47" s="235" t="s">
        <v>986</v>
      </c>
      <c r="O47" s="259" t="s">
        <v>1042</v>
      </c>
      <c r="P47" s="266"/>
      <c r="Q47" s="260" t="s">
        <v>1042</v>
      </c>
      <c r="R47" s="246"/>
      <c r="S47" s="377"/>
    </row>
    <row r="48" spans="11:20" ht="18" customHeight="1" x14ac:dyDescent="0.15">
      <c r="K48" s="264">
        <v>43</v>
      </c>
      <c r="L48" s="235" t="s">
        <v>1032</v>
      </c>
      <c r="M48" s="235" t="s">
        <v>397</v>
      </c>
      <c r="N48" s="235" t="s">
        <v>986</v>
      </c>
      <c r="O48" s="259" t="s">
        <v>1043</v>
      </c>
      <c r="P48" s="266"/>
      <c r="Q48" s="260" t="s">
        <v>1043</v>
      </c>
      <c r="R48" s="246"/>
      <c r="S48" s="377"/>
    </row>
    <row r="49" spans="11:20" ht="18" customHeight="1" x14ac:dyDescent="0.15">
      <c r="K49" s="264">
        <v>44</v>
      </c>
      <c r="L49" s="235" t="s">
        <v>1032</v>
      </c>
      <c r="M49" s="235" t="s">
        <v>397</v>
      </c>
      <c r="N49" s="235" t="s">
        <v>986</v>
      </c>
      <c r="O49" s="259" t="s">
        <v>1044</v>
      </c>
      <c r="P49" s="266"/>
      <c r="Q49" s="260" t="s">
        <v>1044</v>
      </c>
      <c r="R49" s="246"/>
      <c r="S49" s="377"/>
    </row>
    <row r="50" spans="11:20" ht="18" customHeight="1" x14ac:dyDescent="0.15">
      <c r="K50" s="264">
        <v>45</v>
      </c>
      <c r="L50" s="235" t="s">
        <v>1032</v>
      </c>
      <c r="M50" s="235" t="s">
        <v>397</v>
      </c>
      <c r="N50" s="235" t="s">
        <v>1035</v>
      </c>
      <c r="O50" s="259" t="s">
        <v>1045</v>
      </c>
      <c r="P50" s="266"/>
      <c r="Q50" s="260" t="s">
        <v>1045</v>
      </c>
      <c r="R50" s="246"/>
      <c r="S50" s="377"/>
    </row>
    <row r="51" spans="11:20" ht="18" customHeight="1" x14ac:dyDescent="0.15">
      <c r="K51" s="264">
        <v>46</v>
      </c>
      <c r="L51" s="235" t="s">
        <v>1032</v>
      </c>
      <c r="M51" s="235" t="s">
        <v>397</v>
      </c>
      <c r="N51" s="235" t="s">
        <v>1035</v>
      </c>
      <c r="O51" s="259" t="s">
        <v>1046</v>
      </c>
      <c r="P51" s="266"/>
      <c r="Q51" s="260" t="s">
        <v>1046</v>
      </c>
      <c r="R51" s="246"/>
      <c r="S51" s="377"/>
    </row>
    <row r="52" spans="11:20" ht="18" customHeight="1" x14ac:dyDescent="0.15">
      <c r="K52" s="264">
        <v>47</v>
      </c>
      <c r="L52" s="235" t="s">
        <v>1032</v>
      </c>
      <c r="M52" s="235" t="s">
        <v>397</v>
      </c>
      <c r="N52" s="235" t="s">
        <v>1035</v>
      </c>
      <c r="O52" s="259" t="s">
        <v>1047</v>
      </c>
      <c r="P52" s="266"/>
      <c r="Q52" s="260" t="s">
        <v>1047</v>
      </c>
      <c r="R52" s="246"/>
      <c r="S52" s="377"/>
    </row>
    <row r="53" spans="11:20" ht="18" customHeight="1" x14ac:dyDescent="0.15">
      <c r="K53" s="264">
        <v>48</v>
      </c>
      <c r="L53" s="235" t="s">
        <v>1032</v>
      </c>
      <c r="M53" s="235" t="s">
        <v>397</v>
      </c>
      <c r="N53" s="235" t="s">
        <v>1036</v>
      </c>
      <c r="O53" s="259" t="s">
        <v>1048</v>
      </c>
      <c r="P53" s="266"/>
      <c r="Q53" s="260" t="s">
        <v>1048</v>
      </c>
      <c r="R53" s="246"/>
      <c r="S53" s="377"/>
    </row>
    <row r="54" spans="11:20" ht="18" customHeight="1" x14ac:dyDescent="0.15">
      <c r="K54" s="264">
        <v>49</v>
      </c>
      <c r="L54" s="235" t="s">
        <v>1032</v>
      </c>
      <c r="M54" s="235" t="s">
        <v>397</v>
      </c>
      <c r="N54" s="235" t="s">
        <v>1036</v>
      </c>
      <c r="O54" s="259" t="s">
        <v>1049</v>
      </c>
      <c r="P54" s="266"/>
      <c r="Q54" s="260" t="s">
        <v>1049</v>
      </c>
      <c r="R54" s="246"/>
      <c r="S54" s="377"/>
    </row>
    <row r="55" spans="11:20" ht="18" customHeight="1" x14ac:dyDescent="0.15">
      <c r="K55" s="264">
        <v>50</v>
      </c>
      <c r="L55" s="235" t="s">
        <v>1032</v>
      </c>
      <c r="M55" s="235" t="s">
        <v>397</v>
      </c>
      <c r="N55" s="235" t="s">
        <v>1037</v>
      </c>
      <c r="O55" s="259" t="s">
        <v>1050</v>
      </c>
      <c r="P55" s="266"/>
      <c r="Q55" s="260" t="s">
        <v>1050</v>
      </c>
      <c r="R55" s="1467" t="s">
        <v>705</v>
      </c>
      <c r="S55" s="377"/>
    </row>
    <row r="56" spans="11:20" ht="18" customHeight="1" x14ac:dyDescent="0.15">
      <c r="K56" s="264">
        <v>51</v>
      </c>
      <c r="L56" s="235" t="s">
        <v>1032</v>
      </c>
      <c r="M56" s="235" t="s">
        <v>395</v>
      </c>
      <c r="N56" s="235" t="s">
        <v>395</v>
      </c>
      <c r="O56" s="258" t="s">
        <v>692</v>
      </c>
      <c r="P56" s="266"/>
      <c r="Q56" s="272"/>
      <c r="R56" s="233" t="s">
        <v>1051</v>
      </c>
      <c r="S56" s="248"/>
      <c r="T56" s="245"/>
    </row>
    <row r="57" spans="11:20" ht="18" customHeight="1" x14ac:dyDescent="0.15">
      <c r="K57" s="264">
        <v>52</v>
      </c>
      <c r="L57" s="235" t="s">
        <v>1032</v>
      </c>
      <c r="M57" s="235" t="s">
        <v>1052</v>
      </c>
      <c r="N57" s="235" t="s">
        <v>1052</v>
      </c>
      <c r="O57" s="235" t="s">
        <v>670</v>
      </c>
      <c r="P57" s="266"/>
      <c r="R57" s="301" t="s">
        <v>453</v>
      </c>
      <c r="S57" s="249"/>
      <c r="T57" s="250"/>
    </row>
    <row r="58" spans="11:20" ht="18" customHeight="1" x14ac:dyDescent="0.15">
      <c r="K58" s="264">
        <v>53</v>
      </c>
      <c r="L58" s="235" t="s">
        <v>1032</v>
      </c>
      <c r="M58" s="235" t="s">
        <v>1052</v>
      </c>
      <c r="N58" s="235" t="s">
        <v>1052</v>
      </c>
      <c r="O58" s="1468" t="s">
        <v>1053</v>
      </c>
      <c r="P58" s="266"/>
      <c r="R58" s="1468" t="s">
        <v>1053</v>
      </c>
      <c r="S58" s="249"/>
      <c r="T58" s="250"/>
    </row>
    <row r="59" spans="11:20" ht="18" customHeight="1" x14ac:dyDescent="0.15">
      <c r="K59" s="264">
        <v>54</v>
      </c>
      <c r="L59" s="235" t="s">
        <v>1032</v>
      </c>
      <c r="M59" s="235" t="s">
        <v>1052</v>
      </c>
      <c r="N59" s="235" t="s">
        <v>1052</v>
      </c>
      <c r="O59" s="235" t="s">
        <v>671</v>
      </c>
      <c r="P59" s="266"/>
      <c r="R59" s="251" t="s">
        <v>454</v>
      </c>
      <c r="S59" s="249"/>
      <c r="T59" s="250"/>
    </row>
    <row r="60" spans="11:20" ht="18" customHeight="1" x14ac:dyDescent="0.15">
      <c r="K60" s="264">
        <v>55</v>
      </c>
      <c r="L60" s="235" t="s">
        <v>1032</v>
      </c>
      <c r="M60" s="235" t="s">
        <v>1052</v>
      </c>
      <c r="N60" s="235" t="s">
        <v>1052</v>
      </c>
      <c r="O60" s="235" t="s">
        <v>672</v>
      </c>
      <c r="P60" s="266"/>
      <c r="R60" s="251" t="s">
        <v>455</v>
      </c>
      <c r="S60" s="249"/>
      <c r="T60" s="250"/>
    </row>
    <row r="61" spans="11:20" ht="18" customHeight="1" x14ac:dyDescent="0.15">
      <c r="K61" s="264">
        <v>56</v>
      </c>
      <c r="L61" s="235" t="s">
        <v>1032</v>
      </c>
      <c r="M61" s="235" t="s">
        <v>1052</v>
      </c>
      <c r="N61" s="235" t="s">
        <v>1052</v>
      </c>
      <c r="O61" s="235" t="s">
        <v>673</v>
      </c>
      <c r="P61" s="266"/>
      <c r="R61" s="251" t="s">
        <v>456</v>
      </c>
      <c r="S61" s="249"/>
      <c r="T61" s="250"/>
    </row>
    <row r="62" spans="11:20" ht="18" customHeight="1" x14ac:dyDescent="0.15">
      <c r="K62" s="264">
        <v>57</v>
      </c>
      <c r="L62" s="235" t="s">
        <v>1032</v>
      </c>
      <c r="M62" s="235" t="s">
        <v>1052</v>
      </c>
      <c r="N62" s="235" t="s">
        <v>1052</v>
      </c>
      <c r="O62" s="235" t="s">
        <v>1054</v>
      </c>
      <c r="P62" s="266"/>
      <c r="R62" s="251" t="s">
        <v>1055</v>
      </c>
      <c r="S62" s="249"/>
      <c r="T62" s="250"/>
    </row>
    <row r="63" spans="11:20" ht="18" customHeight="1" x14ac:dyDescent="0.15">
      <c r="K63" s="264">
        <v>58</v>
      </c>
      <c r="L63" s="235" t="s">
        <v>1032</v>
      </c>
      <c r="M63" s="235" t="s">
        <v>1052</v>
      </c>
      <c r="N63" s="235" t="s">
        <v>1052</v>
      </c>
      <c r="O63" s="235" t="s">
        <v>674</v>
      </c>
      <c r="P63" s="266"/>
      <c r="R63" s="251" t="s">
        <v>457</v>
      </c>
      <c r="S63" s="249"/>
      <c r="T63" s="250"/>
    </row>
    <row r="64" spans="11:20" ht="18" customHeight="1" x14ac:dyDescent="0.15">
      <c r="K64" s="264">
        <v>59</v>
      </c>
      <c r="L64" s="235" t="s">
        <v>1032</v>
      </c>
      <c r="M64" s="235" t="s">
        <v>1052</v>
      </c>
      <c r="N64" s="235" t="s">
        <v>1052</v>
      </c>
      <c r="O64" s="235" t="s">
        <v>675</v>
      </c>
      <c r="P64" s="266"/>
      <c r="R64" s="252" t="s">
        <v>458</v>
      </c>
      <c r="S64" s="1467" t="s">
        <v>705</v>
      </c>
      <c r="T64" s="250"/>
    </row>
    <row r="65" spans="11:20" ht="18" customHeight="1" x14ac:dyDescent="0.15">
      <c r="K65" s="264">
        <v>60</v>
      </c>
      <c r="L65" s="235" t="s">
        <v>1032</v>
      </c>
      <c r="M65" s="235" t="s">
        <v>1052</v>
      </c>
      <c r="N65" s="235" t="s">
        <v>1052</v>
      </c>
      <c r="O65" s="235" t="s">
        <v>1056</v>
      </c>
      <c r="P65" s="266"/>
      <c r="R65" s="273"/>
      <c r="S65" s="233" t="s">
        <v>1057</v>
      </c>
      <c r="T65" s="248"/>
    </row>
    <row r="66" spans="11:20" ht="18" customHeight="1" x14ac:dyDescent="0.15">
      <c r="K66" s="264">
        <v>61</v>
      </c>
      <c r="L66" s="235" t="s">
        <v>1058</v>
      </c>
      <c r="M66" s="235" t="s">
        <v>397</v>
      </c>
      <c r="N66" s="235" t="s">
        <v>1</v>
      </c>
      <c r="O66" s="235" t="s">
        <v>676</v>
      </c>
      <c r="P66" s="266"/>
      <c r="S66" s="301" t="s">
        <v>460</v>
      </c>
      <c r="T66" s="249"/>
    </row>
    <row r="67" spans="11:20" ht="18" customHeight="1" x14ac:dyDescent="0.15">
      <c r="K67" s="264">
        <v>62</v>
      </c>
      <c r="L67" s="235" t="s">
        <v>1058</v>
      </c>
      <c r="M67" s="235" t="s">
        <v>397</v>
      </c>
      <c r="N67" s="235" t="s">
        <v>1</v>
      </c>
      <c r="O67" s="235" t="s">
        <v>677</v>
      </c>
      <c r="P67" s="266"/>
      <c r="S67" s="251" t="s">
        <v>461</v>
      </c>
      <c r="T67" s="249"/>
    </row>
    <row r="68" spans="11:20" ht="18" customHeight="1" x14ac:dyDescent="0.15">
      <c r="K68" s="264">
        <v>63</v>
      </c>
      <c r="L68" s="235" t="s">
        <v>1058</v>
      </c>
      <c r="M68" s="235" t="s">
        <v>397</v>
      </c>
      <c r="N68" s="235" t="s">
        <v>2</v>
      </c>
      <c r="O68" s="235" t="s">
        <v>678</v>
      </c>
      <c r="P68" s="266"/>
      <c r="S68" s="251" t="s">
        <v>462</v>
      </c>
      <c r="T68" s="249"/>
    </row>
    <row r="69" spans="11:20" ht="18" customHeight="1" x14ac:dyDescent="0.15">
      <c r="K69" s="264">
        <v>64</v>
      </c>
      <c r="L69" s="235" t="s">
        <v>1058</v>
      </c>
      <c r="M69" s="235" t="s">
        <v>397</v>
      </c>
      <c r="N69" s="235" t="s">
        <v>2</v>
      </c>
      <c r="O69" s="235" t="s">
        <v>679</v>
      </c>
      <c r="P69" s="266"/>
      <c r="S69" s="251" t="s">
        <v>463</v>
      </c>
      <c r="T69" s="249"/>
    </row>
    <row r="70" spans="11:20" ht="18" customHeight="1" x14ac:dyDescent="0.15">
      <c r="K70" s="264">
        <v>65</v>
      </c>
      <c r="L70" s="235" t="s">
        <v>1058</v>
      </c>
      <c r="M70" s="235" t="s">
        <v>397</v>
      </c>
      <c r="N70" s="235" t="s">
        <v>3</v>
      </c>
      <c r="O70" s="235" t="s">
        <v>680</v>
      </c>
      <c r="P70" s="266"/>
      <c r="S70" s="251" t="s">
        <v>464</v>
      </c>
      <c r="T70" s="249"/>
    </row>
    <row r="71" spans="11:20" ht="18" customHeight="1" x14ac:dyDescent="0.15">
      <c r="K71" s="268">
        <v>66</v>
      </c>
      <c r="L71" s="257" t="s">
        <v>1058</v>
      </c>
      <c r="M71" s="257" t="s">
        <v>397</v>
      </c>
      <c r="N71" s="257" t="s">
        <v>3</v>
      </c>
      <c r="O71" s="257" t="s">
        <v>681</v>
      </c>
      <c r="P71" s="269"/>
      <c r="S71" s="252" t="s">
        <v>465</v>
      </c>
      <c r="T71" s="249"/>
    </row>
    <row r="72" spans="11:20" x14ac:dyDescent="0.15">
      <c r="K72" s="270"/>
      <c r="L72" s="270"/>
      <c r="M72" s="270"/>
      <c r="N72" s="270"/>
      <c r="O72" s="270"/>
      <c r="P72" s="270"/>
      <c r="S72" s="273"/>
    </row>
    <row r="73" spans="11:20" x14ac:dyDescent="0.15">
      <c r="K73" s="271"/>
      <c r="L73" s="271"/>
      <c r="M73" s="271"/>
      <c r="N73" s="271"/>
      <c r="O73" s="271"/>
      <c r="P73" s="270"/>
    </row>
    <row r="74" spans="11:20" x14ac:dyDescent="0.15">
      <c r="K74" s="253"/>
      <c r="L74" s="253"/>
      <c r="M74" s="253" t="s">
        <v>630</v>
      </c>
      <c r="N74" s="253"/>
      <c r="O74" s="253"/>
      <c r="P74" s="254"/>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28"/>
  <sheetViews>
    <sheetView view="pageBreakPreview" zoomScale="85" zoomScaleNormal="100" zoomScaleSheetLayoutView="85" workbookViewId="0">
      <selection activeCell="E19" sqref="E19"/>
    </sheetView>
  </sheetViews>
  <sheetFormatPr defaultColWidth="9" defaultRowHeight="18.75" x14ac:dyDescent="0.15"/>
  <cols>
    <col min="1" max="2" width="2.75" style="214" customWidth="1"/>
    <col min="3" max="3" width="13" style="214" customWidth="1"/>
    <col min="4" max="4" width="13.75" style="214" customWidth="1"/>
    <col min="5" max="5" width="54.25" style="214" customWidth="1"/>
    <col min="6" max="6" width="2.625" style="214" customWidth="1"/>
    <col min="7" max="7" width="5.75" style="214" customWidth="1"/>
    <col min="8" max="16384" width="9" style="214"/>
  </cols>
  <sheetData>
    <row r="1" spans="1:257" ht="24" customHeight="1" x14ac:dyDescent="0.15">
      <c r="A1" s="279" t="s">
        <v>724</v>
      </c>
      <c r="B1" s="220"/>
      <c r="C1" s="220"/>
      <c r="D1" s="220"/>
      <c r="E1" s="220"/>
      <c r="F1" s="220"/>
    </row>
    <row r="2" spans="1:257" ht="36.75" customHeight="1" x14ac:dyDescent="0.15">
      <c r="A2" s="218"/>
      <c r="B2" s="670" t="s">
        <v>727</v>
      </c>
      <c r="C2" s="670"/>
      <c r="D2" s="670"/>
      <c r="E2" s="670"/>
      <c r="F2" s="218"/>
    </row>
    <row r="3" spans="1:257" ht="40.5" customHeight="1" x14ac:dyDescent="0.15">
      <c r="A3" s="218"/>
      <c r="B3" s="670" t="s">
        <v>723</v>
      </c>
      <c r="C3" s="670"/>
      <c r="D3" s="670"/>
      <c r="E3" s="670"/>
      <c r="F3" s="218"/>
    </row>
    <row r="4" spans="1:257" ht="23.25" customHeight="1" x14ac:dyDescent="0.15">
      <c r="A4" s="279" t="s">
        <v>191</v>
      </c>
      <c r="B4" s="215"/>
      <c r="C4" s="216"/>
      <c r="D4" s="215"/>
      <c r="E4" s="215"/>
      <c r="F4" s="217"/>
      <c r="G4" s="217"/>
      <c r="H4" s="217"/>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U4" s="650"/>
      <c r="AV4" s="650"/>
      <c r="AW4" s="650"/>
      <c r="AX4" s="650"/>
      <c r="AY4" s="650"/>
      <c r="AZ4" s="650"/>
      <c r="BA4" s="650"/>
      <c r="BB4" s="650"/>
      <c r="BC4" s="650"/>
      <c r="BD4" s="650"/>
      <c r="BE4" s="650"/>
      <c r="BF4" s="650"/>
      <c r="BG4" s="650"/>
      <c r="BH4" s="650"/>
      <c r="BI4" s="650"/>
      <c r="BJ4" s="650"/>
      <c r="BK4" s="650"/>
      <c r="BL4" s="650"/>
      <c r="BM4" s="650"/>
      <c r="BN4" s="650"/>
      <c r="BO4" s="650"/>
      <c r="BP4" s="650"/>
      <c r="BQ4" s="650"/>
      <c r="BR4" s="650"/>
      <c r="BS4" s="650"/>
      <c r="BT4" s="650"/>
      <c r="BU4" s="650"/>
      <c r="BV4" s="650"/>
      <c r="BW4" s="650"/>
      <c r="BX4" s="650"/>
      <c r="BY4" s="650"/>
      <c r="BZ4" s="650"/>
      <c r="CA4" s="650"/>
      <c r="CB4" s="650"/>
      <c r="CC4" s="650"/>
      <c r="CD4" s="650"/>
      <c r="CE4" s="650"/>
      <c r="CF4" s="650"/>
      <c r="CG4" s="650"/>
      <c r="CH4" s="650"/>
      <c r="CI4" s="650"/>
      <c r="CJ4" s="650"/>
      <c r="CK4" s="650"/>
      <c r="CL4" s="650"/>
      <c r="CM4" s="650"/>
      <c r="CN4" s="650"/>
      <c r="CO4" s="650"/>
      <c r="CP4" s="650"/>
      <c r="CQ4" s="650"/>
      <c r="CR4" s="650"/>
      <c r="CS4" s="650"/>
      <c r="CT4" s="650"/>
      <c r="CU4" s="650"/>
      <c r="CV4" s="650"/>
      <c r="CW4" s="650"/>
      <c r="CX4" s="650"/>
      <c r="CY4" s="650"/>
      <c r="CZ4" s="650"/>
      <c r="DA4" s="650"/>
      <c r="DB4" s="650"/>
      <c r="DC4" s="650"/>
      <c r="DD4" s="650"/>
      <c r="DE4" s="650"/>
      <c r="DF4" s="650"/>
      <c r="DG4" s="650"/>
      <c r="DH4" s="650"/>
      <c r="DI4" s="650"/>
      <c r="DJ4" s="650"/>
      <c r="DK4" s="650"/>
      <c r="DL4" s="650"/>
      <c r="DM4" s="650"/>
      <c r="DN4" s="650"/>
      <c r="DO4" s="650"/>
      <c r="DP4" s="650"/>
      <c r="DQ4" s="650"/>
      <c r="DR4" s="650"/>
      <c r="DS4" s="650"/>
      <c r="DT4" s="650"/>
      <c r="DU4" s="650"/>
      <c r="DV4" s="650"/>
      <c r="DW4" s="650"/>
      <c r="DX4" s="650"/>
      <c r="DY4" s="650"/>
      <c r="DZ4" s="650"/>
      <c r="EA4" s="650"/>
      <c r="EB4" s="650"/>
      <c r="EC4" s="650"/>
      <c r="ED4" s="650"/>
      <c r="EE4" s="650"/>
      <c r="EF4" s="650"/>
      <c r="EG4" s="650"/>
      <c r="EH4" s="650"/>
      <c r="EI4" s="650"/>
      <c r="EJ4" s="650"/>
      <c r="EK4" s="650"/>
      <c r="EL4" s="650"/>
      <c r="EM4" s="650"/>
      <c r="EN4" s="650"/>
      <c r="EO4" s="650"/>
      <c r="EP4" s="650"/>
      <c r="EQ4" s="650"/>
      <c r="ER4" s="650"/>
      <c r="ES4" s="650"/>
      <c r="ET4" s="650"/>
      <c r="EU4" s="650"/>
      <c r="EV4" s="650"/>
      <c r="EW4" s="650"/>
      <c r="EX4" s="650"/>
      <c r="EY4" s="650"/>
      <c r="EZ4" s="650"/>
      <c r="FA4" s="650"/>
      <c r="FB4" s="650"/>
      <c r="FC4" s="650"/>
      <c r="FD4" s="650"/>
      <c r="FE4" s="650"/>
      <c r="FF4" s="650"/>
      <c r="FG4" s="650"/>
      <c r="FH4" s="650"/>
      <c r="FI4" s="650"/>
      <c r="FJ4" s="650"/>
      <c r="FK4" s="650"/>
      <c r="FL4" s="650"/>
      <c r="FM4" s="650"/>
      <c r="FN4" s="650"/>
      <c r="FO4" s="650"/>
      <c r="FP4" s="650"/>
      <c r="FQ4" s="650"/>
      <c r="FR4" s="650"/>
      <c r="FS4" s="650"/>
      <c r="FT4" s="650"/>
      <c r="FU4" s="650"/>
      <c r="FV4" s="650"/>
      <c r="FW4" s="650"/>
      <c r="FX4" s="650"/>
      <c r="FY4" s="650"/>
      <c r="FZ4" s="650"/>
      <c r="GA4" s="650"/>
      <c r="GB4" s="650"/>
      <c r="GC4" s="650"/>
      <c r="GD4" s="650"/>
      <c r="GE4" s="650"/>
      <c r="GF4" s="650"/>
      <c r="GG4" s="650"/>
      <c r="GH4" s="650"/>
      <c r="GI4" s="650"/>
      <c r="GJ4" s="650"/>
      <c r="GK4" s="650"/>
      <c r="GL4" s="650"/>
      <c r="GM4" s="650"/>
      <c r="GN4" s="650"/>
      <c r="GO4" s="650"/>
      <c r="GP4" s="650"/>
      <c r="GQ4" s="650"/>
      <c r="GR4" s="650"/>
      <c r="GS4" s="650"/>
      <c r="GT4" s="650"/>
      <c r="GU4" s="650"/>
      <c r="GV4" s="650"/>
      <c r="GW4" s="650"/>
      <c r="GX4" s="650"/>
      <c r="GY4" s="650"/>
      <c r="GZ4" s="650"/>
      <c r="HA4" s="650"/>
      <c r="HB4" s="650"/>
      <c r="HC4" s="650"/>
      <c r="HD4" s="650"/>
      <c r="HE4" s="650"/>
      <c r="HF4" s="650"/>
      <c r="HG4" s="650"/>
      <c r="HH4" s="650"/>
      <c r="HI4" s="650"/>
      <c r="HJ4" s="650"/>
      <c r="HK4" s="650"/>
      <c r="HL4" s="650"/>
      <c r="HM4" s="650"/>
      <c r="HN4" s="650"/>
      <c r="HO4" s="650"/>
      <c r="HP4" s="650"/>
      <c r="HQ4" s="650"/>
      <c r="HR4" s="650"/>
      <c r="HS4" s="650"/>
      <c r="HT4" s="650"/>
      <c r="HU4" s="650"/>
      <c r="HV4" s="650"/>
      <c r="HW4" s="650"/>
      <c r="HX4" s="650"/>
      <c r="HY4" s="650"/>
      <c r="HZ4" s="650"/>
      <c r="IA4" s="650"/>
      <c r="IB4" s="650"/>
      <c r="IC4" s="650"/>
      <c r="ID4" s="650"/>
      <c r="IE4" s="650"/>
      <c r="IF4" s="650"/>
      <c r="IG4" s="650"/>
      <c r="IH4" s="650"/>
      <c r="II4" s="650"/>
      <c r="IJ4" s="650"/>
      <c r="IK4" s="650"/>
      <c r="IL4" s="650"/>
      <c r="IM4" s="650"/>
      <c r="IN4" s="650"/>
      <c r="IO4" s="650"/>
      <c r="IP4" s="650"/>
      <c r="IQ4" s="650"/>
      <c r="IR4" s="650"/>
      <c r="IS4" s="650"/>
      <c r="IT4" s="650"/>
      <c r="IU4" s="650"/>
      <c r="IV4" s="650"/>
      <c r="IW4" s="650"/>
    </row>
    <row r="5" spans="1:257" ht="25.5" customHeight="1" x14ac:dyDescent="0.15">
      <c r="A5" s="179" t="s">
        <v>192</v>
      </c>
    </row>
    <row r="6" spans="1:257" ht="25.5" customHeight="1" x14ac:dyDescent="0.15">
      <c r="A6" s="218"/>
      <c r="B6" s="671" t="s">
        <v>185</v>
      </c>
      <c r="C6" s="672"/>
      <c r="D6" s="128" t="s">
        <v>186</v>
      </c>
      <c r="E6" s="128" t="s">
        <v>187</v>
      </c>
    </row>
    <row r="7" spans="1:257" ht="36" customHeight="1" x14ac:dyDescent="0.15">
      <c r="A7" s="218"/>
      <c r="B7" s="302" t="s">
        <v>503</v>
      </c>
      <c r="C7" s="302"/>
      <c r="D7" s="302" t="s">
        <v>183</v>
      </c>
      <c r="E7" s="303" t="s">
        <v>610</v>
      </c>
    </row>
    <row r="8" spans="1:257" ht="36" customHeight="1" x14ac:dyDescent="0.15">
      <c r="A8" s="218"/>
      <c r="B8" s="302" t="s">
        <v>504</v>
      </c>
      <c r="C8" s="302"/>
      <c r="D8" s="302" t="s">
        <v>183</v>
      </c>
      <c r="E8" s="303" t="s">
        <v>611</v>
      </c>
    </row>
    <row r="9" spans="1:257" ht="36" customHeight="1" x14ac:dyDescent="0.15">
      <c r="A9" s="218"/>
      <c r="B9" s="304" t="s">
        <v>505</v>
      </c>
      <c r="C9" s="302"/>
      <c r="D9" s="302" t="s">
        <v>183</v>
      </c>
      <c r="E9" s="303" t="s">
        <v>612</v>
      </c>
    </row>
    <row r="10" spans="1:257" ht="36" customHeight="1" x14ac:dyDescent="0.15">
      <c r="A10" s="219"/>
      <c r="B10" s="305"/>
      <c r="C10" s="306" t="s">
        <v>306</v>
      </c>
      <c r="D10" s="304" t="s">
        <v>183</v>
      </c>
      <c r="E10" s="307" t="s">
        <v>613</v>
      </c>
    </row>
    <row r="11" spans="1:257" s="297" customFormat="1" x14ac:dyDescent="0.15">
      <c r="A11" s="219"/>
      <c r="B11" s="305"/>
      <c r="C11" s="308" t="s">
        <v>746</v>
      </c>
      <c r="D11" s="309" t="s">
        <v>747</v>
      </c>
      <c r="E11" s="310" t="s">
        <v>754</v>
      </c>
    </row>
    <row r="12" spans="1:257" ht="29.1" customHeight="1" x14ac:dyDescent="0.15">
      <c r="A12" s="219"/>
      <c r="B12" s="305"/>
      <c r="C12" s="311" t="s">
        <v>307</v>
      </c>
      <c r="D12" s="302" t="s">
        <v>183</v>
      </c>
      <c r="E12" s="303" t="s">
        <v>602</v>
      </c>
    </row>
    <row r="13" spans="1:257" ht="29.1" customHeight="1" x14ac:dyDescent="0.15">
      <c r="A13" s="219"/>
      <c r="B13" s="312"/>
      <c r="C13" s="311" t="s">
        <v>308</v>
      </c>
      <c r="D13" s="673" t="s">
        <v>606</v>
      </c>
      <c r="E13" s="303" t="s">
        <v>605</v>
      </c>
    </row>
    <row r="14" spans="1:257" ht="29.1" customHeight="1" x14ac:dyDescent="0.15">
      <c r="A14" s="218"/>
      <c r="B14" s="313" t="s">
        <v>188</v>
      </c>
      <c r="C14" s="313"/>
      <c r="D14" s="674"/>
      <c r="E14" s="314" t="s">
        <v>607</v>
      </c>
    </row>
    <row r="15" spans="1:257" ht="29.1" customHeight="1" x14ac:dyDescent="0.15">
      <c r="A15" s="218"/>
      <c r="B15" s="675" t="s">
        <v>400</v>
      </c>
      <c r="C15" s="676"/>
      <c r="D15" s="302" t="s">
        <v>184</v>
      </c>
      <c r="E15" s="303" t="s">
        <v>614</v>
      </c>
    </row>
    <row r="16" spans="1:257" ht="29.1" customHeight="1" x14ac:dyDescent="0.15">
      <c r="A16" s="218"/>
      <c r="B16" s="666" t="s">
        <v>309</v>
      </c>
      <c r="C16" s="667"/>
      <c r="D16" s="302" t="s">
        <v>184</v>
      </c>
      <c r="E16" s="303" t="s">
        <v>615</v>
      </c>
    </row>
    <row r="17" spans="1:257" ht="29.1" customHeight="1" x14ac:dyDescent="0.15">
      <c r="A17" s="218"/>
      <c r="B17" s="315" t="s">
        <v>188</v>
      </c>
      <c r="C17" s="315"/>
      <c r="D17" s="315" t="s">
        <v>183</v>
      </c>
      <c r="E17" s="319" t="s">
        <v>616</v>
      </c>
    </row>
    <row r="18" spans="1:257" ht="6" customHeight="1" x14ac:dyDescent="0.15">
      <c r="A18" s="27"/>
      <c r="B18" s="27"/>
      <c r="C18" s="27"/>
    </row>
    <row r="19" spans="1:257" ht="17.25" customHeight="1" x14ac:dyDescent="0.15">
      <c r="A19" s="179" t="s">
        <v>193</v>
      </c>
    </row>
    <row r="20" spans="1:257" ht="24.75" customHeight="1" x14ac:dyDescent="0.15">
      <c r="B20" s="668" t="s">
        <v>185</v>
      </c>
      <c r="C20" s="669"/>
      <c r="D20" s="278" t="s">
        <v>186</v>
      </c>
      <c r="E20" s="278" t="s">
        <v>187</v>
      </c>
    </row>
    <row r="21" spans="1:257" ht="33" customHeight="1" x14ac:dyDescent="0.15">
      <c r="B21" s="311" t="s">
        <v>310</v>
      </c>
      <c r="C21" s="316"/>
      <c r="D21" s="317" t="s">
        <v>603</v>
      </c>
      <c r="E21" s="303" t="s">
        <v>751</v>
      </c>
    </row>
    <row r="22" spans="1:257" ht="24.75" customHeight="1" x14ac:dyDescent="0.15">
      <c r="B22" s="311" t="s">
        <v>194</v>
      </c>
      <c r="C22" s="316"/>
      <c r="D22" s="317" t="s">
        <v>183</v>
      </c>
      <c r="E22" s="317" t="s">
        <v>752</v>
      </c>
    </row>
    <row r="23" spans="1:257" ht="24.75" customHeight="1" x14ac:dyDescent="0.15">
      <c r="B23" s="311" t="s">
        <v>311</v>
      </c>
      <c r="C23" s="316"/>
      <c r="D23" s="317" t="s">
        <v>183</v>
      </c>
      <c r="E23" s="317" t="s">
        <v>753</v>
      </c>
    </row>
    <row r="24" spans="1:257" ht="24.75" customHeight="1" x14ac:dyDescent="0.15">
      <c r="A24" s="426"/>
      <c r="B24" s="429"/>
      <c r="C24" s="430" t="s">
        <v>854</v>
      </c>
      <c r="D24" s="428" t="s">
        <v>184</v>
      </c>
      <c r="E24" s="431" t="s">
        <v>855</v>
      </c>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382"/>
      <c r="BZ24" s="382"/>
      <c r="CA24" s="382"/>
      <c r="CB24" s="382"/>
      <c r="CC24" s="382"/>
      <c r="CD24" s="382"/>
      <c r="CE24" s="382"/>
      <c r="CF24" s="382"/>
      <c r="CG24" s="382"/>
      <c r="CH24" s="382"/>
      <c r="CI24" s="382"/>
      <c r="CJ24" s="382"/>
      <c r="CK24" s="382"/>
      <c r="CL24" s="382"/>
      <c r="CM24" s="382"/>
      <c r="CN24" s="382"/>
      <c r="CO24" s="382"/>
      <c r="CP24" s="382"/>
      <c r="CQ24" s="382"/>
      <c r="CR24" s="382"/>
      <c r="CS24" s="382"/>
      <c r="CT24" s="382"/>
      <c r="CU24" s="382"/>
      <c r="CV24" s="382"/>
      <c r="CW24" s="382"/>
      <c r="CX24" s="382"/>
      <c r="CY24" s="382"/>
      <c r="CZ24" s="382"/>
      <c r="DA24" s="382"/>
      <c r="DB24" s="382"/>
      <c r="DC24" s="382"/>
      <c r="DD24" s="382"/>
      <c r="DE24" s="382"/>
      <c r="DF24" s="382"/>
      <c r="DG24" s="382"/>
      <c r="DH24" s="382"/>
      <c r="DI24" s="382"/>
      <c r="DJ24" s="382"/>
      <c r="DK24" s="382"/>
      <c r="DL24" s="382"/>
      <c r="DM24" s="382"/>
      <c r="DN24" s="382"/>
      <c r="DO24" s="382"/>
      <c r="DP24" s="382"/>
      <c r="DQ24" s="382"/>
      <c r="DR24" s="382"/>
      <c r="DS24" s="382"/>
      <c r="DT24" s="382"/>
      <c r="DU24" s="382"/>
      <c r="DV24" s="382"/>
      <c r="DW24" s="382"/>
      <c r="DX24" s="382"/>
      <c r="DY24" s="382"/>
      <c r="DZ24" s="382"/>
      <c r="EA24" s="382"/>
      <c r="EB24" s="382"/>
      <c r="EC24" s="382"/>
      <c r="ED24" s="382"/>
      <c r="EE24" s="382"/>
      <c r="EF24" s="382"/>
      <c r="EG24" s="382"/>
      <c r="EH24" s="382"/>
      <c r="EI24" s="382"/>
      <c r="EJ24" s="382"/>
      <c r="EK24" s="382"/>
      <c r="EL24" s="382"/>
      <c r="EM24" s="382"/>
      <c r="EN24" s="382"/>
      <c r="EO24" s="382"/>
      <c r="EP24" s="382"/>
      <c r="EQ24" s="382"/>
      <c r="ER24" s="382"/>
      <c r="ES24" s="382"/>
      <c r="ET24" s="382"/>
      <c r="EU24" s="382"/>
      <c r="EV24" s="382"/>
      <c r="EW24" s="382"/>
      <c r="EX24" s="382"/>
      <c r="EY24" s="382"/>
      <c r="EZ24" s="382"/>
      <c r="FA24" s="382"/>
      <c r="FB24" s="382"/>
      <c r="FC24" s="382"/>
      <c r="FD24" s="382"/>
      <c r="FE24" s="382"/>
      <c r="FF24" s="382"/>
      <c r="FG24" s="382"/>
      <c r="FH24" s="382"/>
      <c r="FI24" s="382"/>
      <c r="FJ24" s="382"/>
      <c r="FK24" s="382"/>
      <c r="FL24" s="382"/>
      <c r="FM24" s="382"/>
      <c r="FN24" s="382"/>
      <c r="FO24" s="382"/>
      <c r="FP24" s="382"/>
      <c r="FQ24" s="382"/>
      <c r="FR24" s="382"/>
      <c r="FS24" s="382"/>
      <c r="FT24" s="382"/>
      <c r="FU24" s="382"/>
      <c r="FV24" s="382"/>
      <c r="FW24" s="382"/>
      <c r="FX24" s="382"/>
      <c r="FY24" s="382"/>
      <c r="FZ24" s="382"/>
      <c r="GA24" s="382"/>
      <c r="GB24" s="382"/>
      <c r="GC24" s="382"/>
      <c r="GD24" s="382"/>
      <c r="GE24" s="382"/>
      <c r="GF24" s="382"/>
      <c r="GG24" s="382"/>
      <c r="GH24" s="382"/>
      <c r="GI24" s="382"/>
      <c r="GJ24" s="382"/>
      <c r="GK24" s="382"/>
      <c r="GL24" s="382"/>
      <c r="GM24" s="382"/>
      <c r="GN24" s="382"/>
      <c r="GO24" s="382"/>
      <c r="GP24" s="382"/>
      <c r="GQ24" s="382"/>
      <c r="GR24" s="382"/>
      <c r="GS24" s="382"/>
      <c r="GT24" s="382"/>
      <c r="GU24" s="382"/>
      <c r="GV24" s="382"/>
      <c r="GW24" s="382"/>
      <c r="GX24" s="382"/>
      <c r="GY24" s="382"/>
      <c r="GZ24" s="382"/>
      <c r="HA24" s="382"/>
      <c r="HB24" s="382"/>
      <c r="HC24" s="382"/>
      <c r="HD24" s="382"/>
      <c r="HE24" s="382"/>
      <c r="HF24" s="382"/>
      <c r="HG24" s="382"/>
      <c r="HH24" s="382"/>
      <c r="HI24" s="382"/>
      <c r="HJ24" s="382"/>
      <c r="HK24" s="382"/>
      <c r="HL24" s="382"/>
      <c r="HM24" s="382"/>
      <c r="HN24" s="382"/>
      <c r="HO24" s="382"/>
      <c r="HP24" s="382"/>
      <c r="HQ24" s="382"/>
      <c r="HR24" s="382"/>
      <c r="HS24" s="382"/>
      <c r="HT24" s="382"/>
      <c r="HU24" s="382"/>
      <c r="HV24" s="382"/>
      <c r="HW24" s="382"/>
      <c r="HX24" s="382"/>
      <c r="HY24" s="382"/>
      <c r="HZ24" s="382"/>
      <c r="IA24" s="382"/>
      <c r="IB24" s="382"/>
      <c r="IC24" s="382"/>
      <c r="ID24" s="382"/>
      <c r="IE24" s="382"/>
      <c r="IF24" s="382"/>
      <c r="IG24" s="382"/>
      <c r="IH24" s="382"/>
      <c r="II24" s="382"/>
      <c r="IJ24" s="382"/>
      <c r="IK24" s="382"/>
      <c r="IL24" s="382"/>
      <c r="IM24" s="382"/>
      <c r="IN24" s="382"/>
      <c r="IO24" s="382"/>
      <c r="IP24" s="382"/>
      <c r="IQ24" s="382"/>
      <c r="IR24" s="382"/>
      <c r="IS24" s="382"/>
      <c r="IT24" s="382"/>
      <c r="IU24" s="382"/>
      <c r="IV24" s="382"/>
      <c r="IW24" s="382"/>
    </row>
    <row r="25" spans="1:257" ht="19.5" customHeight="1" x14ac:dyDescent="0.15">
      <c r="A25" s="179" t="s">
        <v>617</v>
      </c>
    </row>
    <row r="26" spans="1:257" ht="23.25" customHeight="1" x14ac:dyDescent="0.15">
      <c r="B26" s="668" t="s">
        <v>185</v>
      </c>
      <c r="C26" s="669"/>
      <c r="D26" s="278" t="s">
        <v>186</v>
      </c>
      <c r="E26" s="278" t="s">
        <v>50</v>
      </c>
    </row>
    <row r="27" spans="1:257" ht="24.75" customHeight="1" x14ac:dyDescent="0.15">
      <c r="B27" s="677" t="s">
        <v>743</v>
      </c>
      <c r="C27" s="678"/>
      <c r="D27" s="318"/>
      <c r="E27" s="302" t="s">
        <v>742</v>
      </c>
    </row>
    <row r="28" spans="1:257" ht="24.75" customHeight="1" x14ac:dyDescent="0.15">
      <c r="B28" s="302" t="s">
        <v>552</v>
      </c>
      <c r="C28" s="302"/>
      <c r="D28" s="318"/>
      <c r="E28" s="302" t="s">
        <v>604</v>
      </c>
    </row>
  </sheetData>
  <mergeCells count="92">
    <mergeCell ref="B3:E3"/>
    <mergeCell ref="B27:C27"/>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3:D14"/>
    <mergeCell ref="B15:C15"/>
    <mergeCell ref="HW4:HY4"/>
    <mergeCell ref="HZ4:IB4"/>
    <mergeCell ref="IC4:IE4"/>
    <mergeCell ref="IF4:IH4"/>
    <mergeCell ref="II4:IK4"/>
    <mergeCell ref="IL4:IN4"/>
    <mergeCell ref="HE4:HG4"/>
    <mergeCell ref="HH4:HJ4"/>
    <mergeCell ref="HK4:HM4"/>
    <mergeCell ref="HN4:HP4"/>
    <mergeCell ref="HQ4:HS4"/>
    <mergeCell ref="B16:C16"/>
    <mergeCell ref="B20:C20"/>
    <mergeCell ref="B26:C26"/>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7"/>
  <sheetViews>
    <sheetView showGridLines="0" view="pageBreakPreview" zoomScaleNormal="90" zoomScaleSheetLayoutView="100" workbookViewId="0">
      <selection activeCell="D10" sqref="D10"/>
    </sheetView>
  </sheetViews>
  <sheetFormatPr defaultColWidth="9" defaultRowHeight="14.25" x14ac:dyDescent="0.15"/>
  <cols>
    <col min="1" max="1" width="5.5" style="9" customWidth="1"/>
    <col min="2" max="2" width="6.375" style="9" customWidth="1"/>
    <col min="3" max="3" width="4.125" style="9" customWidth="1"/>
    <col min="4" max="4" width="43.75" style="9" customWidth="1"/>
    <col min="5" max="5" width="22.375" style="9" customWidth="1"/>
    <col min="6" max="6" width="9.5" style="9" customWidth="1"/>
    <col min="7" max="11" width="4.25" style="9" customWidth="1"/>
    <col min="12" max="17" width="2.625" style="9" customWidth="1"/>
    <col min="18" max="16384" width="9" style="9"/>
  </cols>
  <sheetData>
    <row r="1" spans="1:30" ht="21.75" customHeight="1" x14ac:dyDescent="0.15">
      <c r="A1" s="434" t="s">
        <v>856</v>
      </c>
      <c r="B1" s="434"/>
      <c r="C1" s="434"/>
      <c r="D1" s="434"/>
      <c r="E1" s="432"/>
      <c r="F1" s="432"/>
      <c r="G1" s="432"/>
      <c r="H1" s="432"/>
      <c r="I1" s="432"/>
      <c r="J1" s="432"/>
      <c r="K1" s="432"/>
      <c r="L1" s="432"/>
      <c r="M1" s="432"/>
      <c r="N1" s="432"/>
      <c r="O1" s="432"/>
      <c r="P1" s="432"/>
      <c r="Q1" s="436"/>
      <c r="R1" s="436"/>
      <c r="S1" s="432"/>
      <c r="T1" s="432"/>
      <c r="U1" s="432"/>
      <c r="V1" s="432"/>
      <c r="W1" s="432"/>
      <c r="X1" s="432"/>
      <c r="Y1" s="432"/>
      <c r="Z1" s="432"/>
      <c r="AA1" s="432"/>
      <c r="AB1" s="432"/>
      <c r="AC1" s="432"/>
      <c r="AD1" s="435" t="s">
        <v>857</v>
      </c>
    </row>
    <row r="2" spans="1:30" s="427" customFormat="1" ht="21.75" customHeight="1" x14ac:dyDescent="0.15">
      <c r="A2" s="437" t="s">
        <v>858</v>
      </c>
      <c r="B2" s="438"/>
      <c r="C2" s="438"/>
      <c r="D2" s="438"/>
      <c r="E2" s="439" t="s">
        <v>859</v>
      </c>
      <c r="F2" s="440"/>
      <c r="G2" s="432"/>
      <c r="H2" s="432"/>
      <c r="I2" s="432"/>
      <c r="J2" s="432"/>
      <c r="K2" s="432"/>
      <c r="L2" s="432"/>
      <c r="M2" s="432"/>
      <c r="N2" s="432"/>
      <c r="O2" s="432"/>
      <c r="P2" s="432"/>
      <c r="Q2" s="436"/>
      <c r="R2" s="436"/>
      <c r="S2" s="432"/>
      <c r="T2" s="432"/>
      <c r="U2" s="432"/>
      <c r="V2" s="432"/>
      <c r="W2" s="432"/>
      <c r="X2" s="432"/>
      <c r="Y2" s="432"/>
      <c r="Z2" s="432"/>
      <c r="AA2" s="432"/>
      <c r="AB2" s="432"/>
      <c r="AC2" s="432"/>
      <c r="AD2" s="432"/>
    </row>
    <row r="3" spans="1:30" ht="27.75" customHeight="1" x14ac:dyDescent="0.15">
      <c r="A3" s="10"/>
      <c r="B3" s="77"/>
      <c r="C3" s="77"/>
      <c r="D3" s="77"/>
      <c r="E3" s="327" t="s">
        <v>848</v>
      </c>
      <c r="Q3" s="11"/>
      <c r="R3" s="11"/>
    </row>
    <row r="4" spans="1:30" s="12" customFormat="1" ht="25.5" customHeight="1" x14ac:dyDescent="0.15">
      <c r="A4" s="679" t="str">
        <f>'はじめに（PC）'!D3</f>
        <v>安芸高田市</v>
      </c>
      <c r="B4" s="679"/>
      <c r="C4" s="679"/>
      <c r="D4" s="181" t="s">
        <v>766</v>
      </c>
      <c r="E4" s="78"/>
      <c r="F4" s="13"/>
      <c r="G4" s="13"/>
    </row>
    <row r="5" spans="1:30" s="12" customFormat="1" ht="29.25" customHeight="1" x14ac:dyDescent="0.15">
      <c r="A5" s="79"/>
      <c r="B5" s="79"/>
      <c r="C5" s="79"/>
      <c r="D5" s="79"/>
      <c r="E5" s="79"/>
      <c r="F5" s="13"/>
      <c r="G5" s="13"/>
      <c r="H5" s="13"/>
      <c r="I5" s="13"/>
      <c r="J5" s="13"/>
      <c r="K5" s="13"/>
      <c r="L5" s="13"/>
      <c r="M5" s="13"/>
      <c r="N5" s="13"/>
      <c r="O5" s="13"/>
      <c r="P5" s="13"/>
      <c r="Q5" s="13"/>
    </row>
    <row r="6" spans="1:30" ht="24" customHeight="1" x14ac:dyDescent="0.15">
      <c r="A6" s="80"/>
      <c r="B6" s="80"/>
      <c r="C6" s="80"/>
      <c r="D6" s="80"/>
      <c r="E6" s="129" t="str">
        <f>'はじめに（PC）'!D5&amp;""</f>
        <v/>
      </c>
    </row>
    <row r="7" spans="1:30" ht="24" customHeight="1" x14ac:dyDescent="0.15">
      <c r="A7" s="80"/>
      <c r="B7" s="80"/>
      <c r="C7" s="80"/>
      <c r="D7" s="80"/>
      <c r="E7" s="130" t="str">
        <f>'はじめに（PC）'!D7&amp;""</f>
        <v/>
      </c>
      <c r="F7" s="9" t="s">
        <v>402</v>
      </c>
    </row>
    <row r="8" spans="1:30" ht="26.25" customHeight="1" x14ac:dyDescent="0.15">
      <c r="A8" s="80"/>
      <c r="B8" s="80"/>
      <c r="C8" s="80"/>
      <c r="D8" s="80"/>
      <c r="E8" s="81"/>
    </row>
    <row r="9" spans="1:30" s="12" customFormat="1" ht="25.5" customHeight="1" x14ac:dyDescent="0.15">
      <c r="A9" s="82"/>
      <c r="B9" s="78"/>
      <c r="C9" s="78"/>
      <c r="D9" s="78"/>
      <c r="E9" s="78"/>
      <c r="F9" s="13"/>
      <c r="G9" s="13"/>
    </row>
    <row r="10" spans="1:30" s="12" customFormat="1" ht="25.5" customHeight="1" x14ac:dyDescent="0.15">
      <c r="A10" s="82"/>
      <c r="B10" s="83" t="s">
        <v>182</v>
      </c>
      <c r="C10" s="83"/>
      <c r="D10" s="83"/>
      <c r="E10" s="83"/>
      <c r="F10" s="13"/>
      <c r="G10" s="13"/>
    </row>
    <row r="11" spans="1:30" s="12" customFormat="1" ht="25.5" customHeight="1" x14ac:dyDescent="0.15">
      <c r="A11" s="82"/>
      <c r="B11" s="78"/>
      <c r="C11" s="78"/>
      <c r="D11" s="78"/>
      <c r="E11" s="78"/>
      <c r="F11" s="13"/>
      <c r="G11" s="13"/>
    </row>
    <row r="12" spans="1:30" s="14" customFormat="1" ht="45.75" customHeight="1" x14ac:dyDescent="0.15">
      <c r="A12" s="682" t="s">
        <v>65</v>
      </c>
      <c r="B12" s="682"/>
      <c r="C12" s="682"/>
      <c r="D12" s="682"/>
      <c r="E12" s="682"/>
      <c r="F12" s="682"/>
    </row>
    <row r="13" spans="1:30" s="14" customFormat="1" ht="18" customHeight="1" x14ac:dyDescent="0.15"/>
    <row r="14" spans="1:30" s="12" customFormat="1" ht="25.5" customHeight="1" x14ac:dyDescent="0.15">
      <c r="A14" s="680" t="s">
        <v>64</v>
      </c>
      <c r="B14" s="680"/>
      <c r="C14" s="680"/>
      <c r="D14" s="680"/>
      <c r="E14" s="680"/>
      <c r="F14" s="15"/>
      <c r="G14" s="15"/>
      <c r="H14" s="15"/>
      <c r="I14" s="15"/>
      <c r="J14" s="15"/>
    </row>
    <row r="15" spans="1:30" s="14" customFormat="1" ht="24.75" customHeight="1" x14ac:dyDescent="0.15">
      <c r="B15" s="14" t="s">
        <v>61</v>
      </c>
    </row>
    <row r="16" spans="1:30" s="12" customFormat="1" ht="24.75" customHeight="1" x14ac:dyDescent="0.15">
      <c r="A16" s="16"/>
      <c r="B16" s="84"/>
      <c r="C16" s="84"/>
      <c r="D16" s="84"/>
      <c r="E16" s="16"/>
      <c r="F16" s="16"/>
      <c r="G16" s="16"/>
      <c r="H16" s="16"/>
      <c r="I16" s="16"/>
      <c r="J16" s="16"/>
    </row>
    <row r="17" spans="2:5" s="14" customFormat="1" ht="24.75" customHeight="1" x14ac:dyDescent="0.15">
      <c r="B17" s="14" t="s">
        <v>62</v>
      </c>
    </row>
    <row r="18" spans="2:5" ht="24.75" customHeight="1" x14ac:dyDescent="0.15">
      <c r="C18" s="85" t="s">
        <v>131</v>
      </c>
      <c r="D18" s="681" t="s">
        <v>128</v>
      </c>
      <c r="E18" s="681"/>
    </row>
    <row r="19" spans="2:5" ht="24.75" customHeight="1" x14ac:dyDescent="0.15">
      <c r="C19" s="86" t="s">
        <v>131</v>
      </c>
      <c r="D19" s="681" t="s">
        <v>129</v>
      </c>
      <c r="E19" s="681"/>
    </row>
    <row r="20" spans="2:5" ht="24.75" customHeight="1" x14ac:dyDescent="0.15">
      <c r="C20" s="86" t="s">
        <v>131</v>
      </c>
      <c r="D20" s="681" t="s">
        <v>130</v>
      </c>
      <c r="E20" s="681"/>
    </row>
    <row r="21" spans="2:5" ht="24.75" customHeight="1" x14ac:dyDescent="0.15">
      <c r="B21" s="84"/>
    </row>
    <row r="22" spans="2:5" s="14" customFormat="1" ht="24.75" customHeight="1" x14ac:dyDescent="0.15">
      <c r="B22" s="14" t="s">
        <v>63</v>
      </c>
    </row>
    <row r="23" spans="2:5" s="14" customFormat="1" ht="24.75" customHeight="1" x14ac:dyDescent="0.15">
      <c r="C23" s="86" t="s">
        <v>131</v>
      </c>
      <c r="D23" s="14" t="s">
        <v>132</v>
      </c>
    </row>
    <row r="24" spans="2:5" ht="25.5" customHeight="1" x14ac:dyDescent="0.15"/>
    <row r="25" spans="2:5" ht="25.5" customHeight="1" x14ac:dyDescent="0.15"/>
    <row r="26" spans="2:5" ht="25.5" customHeight="1" x14ac:dyDescent="0.15"/>
    <row r="27" spans="2:5" ht="25.5" customHeight="1" x14ac:dyDescent="0.15"/>
  </sheetData>
  <mergeCells count="6">
    <mergeCell ref="A4:C4"/>
    <mergeCell ref="A14:E14"/>
    <mergeCell ref="D20:E20"/>
    <mergeCell ref="D19:E19"/>
    <mergeCell ref="D18:E18"/>
    <mergeCell ref="A12:F12"/>
  </mergeCells>
  <phoneticPr fontId="3"/>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8"/>
  <sheetViews>
    <sheetView showGridLines="0" view="pageBreakPreview" zoomScaleNormal="100" zoomScaleSheetLayoutView="100" workbookViewId="0">
      <selection activeCell="K45" sqref="K45"/>
    </sheetView>
  </sheetViews>
  <sheetFormatPr defaultColWidth="9" defaultRowHeight="18" customHeight="1" x14ac:dyDescent="0.15"/>
  <cols>
    <col min="1" max="2" width="2.5" style="49" customWidth="1"/>
    <col min="3" max="3" width="4.75" style="49" customWidth="1"/>
    <col min="4" max="4" width="5" style="49" customWidth="1"/>
    <col min="5" max="5" width="38.875" style="49" customWidth="1"/>
    <col min="6" max="6" width="23.625" style="49" customWidth="1"/>
    <col min="7" max="7" width="6.25" style="49" customWidth="1"/>
    <col min="8" max="8" width="3.5" style="49" customWidth="1"/>
    <col min="9" max="9" width="9" style="49"/>
    <col min="10" max="10" width="5.75" style="49" customWidth="1"/>
    <col min="11" max="16384" width="9" style="49"/>
  </cols>
  <sheetData>
    <row r="1" spans="1:7" ht="19.5" customHeight="1" x14ac:dyDescent="0.15">
      <c r="A1" s="442" t="s">
        <v>499</v>
      </c>
      <c r="B1" s="441"/>
      <c r="C1" s="441"/>
      <c r="D1" s="441"/>
      <c r="E1" s="441"/>
      <c r="F1" s="441"/>
      <c r="G1" s="441"/>
    </row>
    <row r="2" spans="1:7" s="433" customFormat="1" ht="19.5" customHeight="1" x14ac:dyDescent="0.15">
      <c r="A2" s="442" t="s">
        <v>858</v>
      </c>
      <c r="B2" s="441"/>
      <c r="C2" s="441"/>
      <c r="D2" s="441"/>
      <c r="E2" s="441"/>
      <c r="F2" s="441"/>
      <c r="G2" s="441"/>
    </row>
    <row r="3" spans="1:7" ht="19.5" customHeight="1" x14ac:dyDescent="0.15">
      <c r="A3" s="441"/>
      <c r="B3" s="441"/>
      <c r="C3" s="441"/>
      <c r="D3" s="441"/>
      <c r="E3" s="441"/>
      <c r="F3" s="441"/>
      <c r="G3" s="443" t="s">
        <v>860</v>
      </c>
    </row>
    <row r="4" spans="1:7" ht="18" customHeight="1" x14ac:dyDescent="0.15">
      <c r="A4" s="684" t="s">
        <v>66</v>
      </c>
      <c r="B4" s="684"/>
      <c r="C4" s="684"/>
      <c r="D4" s="684"/>
      <c r="E4" s="684"/>
      <c r="F4" s="684"/>
      <c r="G4" s="684"/>
    </row>
    <row r="5" spans="1:7" ht="7.5" customHeight="1" x14ac:dyDescent="0.15"/>
    <row r="6" spans="1:7" ht="18" customHeight="1" x14ac:dyDescent="0.15">
      <c r="F6" s="685" t="str">
        <f>'様式第1-1号'!E3</f>
        <v>○年○月○日</v>
      </c>
      <c r="G6" s="685"/>
    </row>
    <row r="7" spans="1:7" ht="21" customHeight="1" x14ac:dyDescent="0.15">
      <c r="F7" s="689" t="str">
        <f>'はじめに（PC）'!D5&amp;""</f>
        <v/>
      </c>
      <c r="G7" s="689"/>
    </row>
    <row r="8" spans="1:7" ht="8.1" customHeight="1" x14ac:dyDescent="0.15"/>
    <row r="9" spans="1:7" ht="18" customHeight="1" x14ac:dyDescent="0.15">
      <c r="A9" s="87" t="s">
        <v>67</v>
      </c>
      <c r="B9" s="87"/>
    </row>
    <row r="10" spans="1:7" ht="18" customHeight="1" x14ac:dyDescent="0.15">
      <c r="A10" s="49" t="s">
        <v>68</v>
      </c>
    </row>
    <row r="11" spans="1:7" ht="36.75" customHeight="1" x14ac:dyDescent="0.15">
      <c r="B11" s="686" t="s">
        <v>767</v>
      </c>
      <c r="C11" s="686"/>
      <c r="D11" s="686"/>
      <c r="E11" s="686"/>
      <c r="F11" s="686"/>
      <c r="G11" s="686"/>
    </row>
    <row r="12" spans="1:7" ht="18" customHeight="1" x14ac:dyDescent="0.15">
      <c r="A12" s="49" t="s">
        <v>69</v>
      </c>
    </row>
    <row r="13" spans="1:7" ht="38.25" customHeight="1" x14ac:dyDescent="0.15">
      <c r="B13" s="686" t="s">
        <v>768</v>
      </c>
      <c r="C13" s="686"/>
      <c r="D13" s="686"/>
      <c r="E13" s="686"/>
      <c r="F13" s="686"/>
      <c r="G13" s="686"/>
    </row>
    <row r="14" spans="1:7" ht="18" customHeight="1" x14ac:dyDescent="0.15">
      <c r="A14" s="88" t="s">
        <v>70</v>
      </c>
      <c r="B14" s="88"/>
    </row>
    <row r="15" spans="1:7" ht="18" customHeight="1" x14ac:dyDescent="0.15">
      <c r="A15" s="49" t="s">
        <v>466</v>
      </c>
    </row>
    <row r="16" spans="1:7" ht="18" customHeight="1" x14ac:dyDescent="0.15">
      <c r="A16" s="49" t="s">
        <v>71</v>
      </c>
    </row>
    <row r="17" spans="1:7" ht="18" customHeight="1" x14ac:dyDescent="0.15">
      <c r="C17" s="691" t="s">
        <v>148</v>
      </c>
      <c r="D17" s="692"/>
      <c r="E17" s="692"/>
      <c r="F17" s="692"/>
      <c r="G17" s="693"/>
    </row>
    <row r="18" spans="1:7" ht="18" customHeight="1" x14ac:dyDescent="0.15">
      <c r="C18" s="89"/>
      <c r="D18" s="687"/>
      <c r="E18" s="688" t="s">
        <v>158</v>
      </c>
      <c r="F18" s="688"/>
      <c r="G18" s="688"/>
    </row>
    <row r="19" spans="1:7" ht="40.5" customHeight="1" x14ac:dyDescent="0.15">
      <c r="C19" s="89"/>
      <c r="D19" s="687"/>
      <c r="E19" s="688"/>
      <c r="F19" s="688"/>
      <c r="G19" s="688"/>
    </row>
    <row r="20" spans="1:7" ht="18" customHeight="1" x14ac:dyDescent="0.15">
      <c r="C20" s="89"/>
      <c r="D20" s="687"/>
      <c r="E20" s="688" t="s">
        <v>535</v>
      </c>
      <c r="F20" s="688"/>
      <c r="G20" s="688"/>
    </row>
    <row r="21" spans="1:7" ht="27.75" customHeight="1" x14ac:dyDescent="0.15">
      <c r="C21" s="89"/>
      <c r="D21" s="687"/>
      <c r="E21" s="688"/>
      <c r="F21" s="688"/>
      <c r="G21" s="688"/>
    </row>
    <row r="22" spans="1:7" ht="18" customHeight="1" x14ac:dyDescent="0.15">
      <c r="C22" s="328"/>
      <c r="D22" s="694" t="s">
        <v>149</v>
      </c>
      <c r="E22" s="694"/>
      <c r="F22" s="694"/>
      <c r="G22" s="694"/>
    </row>
    <row r="23" spans="1:7" ht="18" customHeight="1" x14ac:dyDescent="0.15">
      <c r="C23" s="328"/>
      <c r="D23" s="694" t="s">
        <v>150</v>
      </c>
      <c r="E23" s="694"/>
      <c r="F23" s="694"/>
      <c r="G23" s="694"/>
    </row>
    <row r="24" spans="1:7" ht="18" customHeight="1" x14ac:dyDescent="0.15">
      <c r="C24" s="328"/>
      <c r="D24" s="694" t="s">
        <v>151</v>
      </c>
      <c r="E24" s="694"/>
      <c r="F24" s="694"/>
      <c r="G24" s="694"/>
    </row>
    <row r="25" spans="1:7" ht="5.0999999999999996" customHeight="1" x14ac:dyDescent="0.15">
      <c r="C25" s="90"/>
      <c r="D25" s="91"/>
      <c r="E25" s="91"/>
      <c r="F25" s="91"/>
      <c r="G25" s="91"/>
    </row>
    <row r="26" spans="1:7" ht="18" customHeight="1" x14ac:dyDescent="0.15">
      <c r="A26" s="49" t="s">
        <v>72</v>
      </c>
    </row>
    <row r="27" spans="1:7" ht="18" customHeight="1" x14ac:dyDescent="0.15">
      <c r="C27" s="690" t="s">
        <v>769</v>
      </c>
      <c r="D27" s="690"/>
      <c r="E27" s="690"/>
      <c r="F27" s="690"/>
      <c r="G27" s="690"/>
    </row>
    <row r="28" spans="1:7" ht="18" customHeight="1" x14ac:dyDescent="0.15">
      <c r="C28" s="690"/>
      <c r="D28" s="690"/>
      <c r="E28" s="690"/>
      <c r="F28" s="690"/>
      <c r="G28" s="690"/>
    </row>
    <row r="29" spans="1:7" ht="18" customHeight="1" x14ac:dyDescent="0.15">
      <c r="A29" s="49" t="s">
        <v>467</v>
      </c>
    </row>
    <row r="30" spans="1:7" ht="18" customHeight="1" x14ac:dyDescent="0.15">
      <c r="A30" s="49" t="s">
        <v>403</v>
      </c>
    </row>
    <row r="31" spans="1:7" ht="18" customHeight="1" x14ac:dyDescent="0.15">
      <c r="A31" s="49" t="s">
        <v>468</v>
      </c>
    </row>
    <row r="32" spans="1:7" ht="18" customHeight="1" x14ac:dyDescent="0.15">
      <c r="C32" s="690" t="s">
        <v>770</v>
      </c>
      <c r="D32" s="695"/>
      <c r="E32" s="695"/>
      <c r="F32" s="695"/>
      <c r="G32" s="695"/>
    </row>
    <row r="33" spans="1:13" ht="18" customHeight="1" x14ac:dyDescent="0.15">
      <c r="C33" s="695"/>
      <c r="D33" s="695"/>
      <c r="E33" s="695"/>
      <c r="F33" s="695"/>
      <c r="G33" s="695"/>
    </row>
    <row r="34" spans="1:13" ht="18" customHeight="1" x14ac:dyDescent="0.15">
      <c r="A34" s="49" t="s">
        <v>469</v>
      </c>
    </row>
    <row r="35" spans="1:13" ht="18" customHeight="1" x14ac:dyDescent="0.15">
      <c r="C35" s="329" t="str">
        <f>IF($D$18="○",I35,"")</f>
        <v/>
      </c>
      <c r="D35" s="329"/>
      <c r="E35" s="329"/>
      <c r="F35" s="329"/>
      <c r="G35" s="329"/>
      <c r="I35" s="350" t="s">
        <v>771</v>
      </c>
    </row>
    <row r="36" spans="1:13" ht="18" customHeight="1" x14ac:dyDescent="0.15">
      <c r="C36" s="695" t="str">
        <f t="shared" ref="C36:G36" si="0">IF($D$18="○",I36,"")</f>
        <v/>
      </c>
      <c r="D36" s="695" t="str">
        <f t="shared" si="0"/>
        <v/>
      </c>
      <c r="E36" s="695" t="str">
        <f t="shared" si="0"/>
        <v/>
      </c>
      <c r="F36" s="695" t="str">
        <f t="shared" si="0"/>
        <v/>
      </c>
      <c r="G36" s="695" t="str">
        <f t="shared" si="0"/>
        <v/>
      </c>
      <c r="I36" s="350" t="s">
        <v>404</v>
      </c>
      <c r="J36" s="350"/>
      <c r="K36" s="350"/>
      <c r="L36" s="350"/>
      <c r="M36" s="350"/>
    </row>
    <row r="37" spans="1:13" ht="18" customHeight="1" x14ac:dyDescent="0.15">
      <c r="C37" s="336" t="str">
        <f>IF($D$20="○",I37,"")</f>
        <v/>
      </c>
      <c r="D37" s="329"/>
      <c r="E37" s="329"/>
      <c r="F37" s="329"/>
      <c r="G37" s="329"/>
      <c r="I37" s="350" t="s">
        <v>772</v>
      </c>
    </row>
    <row r="38" spans="1:13" ht="41.25" customHeight="1" x14ac:dyDescent="0.15">
      <c r="C38" s="690" t="str">
        <f t="shared" ref="C38:G38" si="1">IF($D$20="○",I38,"")</f>
        <v/>
      </c>
      <c r="D38" s="690" t="str">
        <f t="shared" si="1"/>
        <v/>
      </c>
      <c r="E38" s="690" t="str">
        <f t="shared" si="1"/>
        <v/>
      </c>
      <c r="F38" s="690" t="str">
        <f t="shared" si="1"/>
        <v/>
      </c>
      <c r="G38" s="690" t="str">
        <f t="shared" si="1"/>
        <v/>
      </c>
      <c r="I38" s="350" t="s">
        <v>405</v>
      </c>
      <c r="J38" s="349"/>
      <c r="K38" s="349"/>
      <c r="L38" s="349"/>
      <c r="M38" s="349"/>
    </row>
    <row r="39" spans="1:13" ht="18" customHeight="1" x14ac:dyDescent="0.15">
      <c r="A39" s="87" t="s">
        <v>73</v>
      </c>
      <c r="B39" s="87"/>
    </row>
    <row r="40" spans="1:13" ht="18" customHeight="1" x14ac:dyDescent="0.15">
      <c r="C40" s="336" t="s">
        <v>773</v>
      </c>
      <c r="D40" s="329"/>
      <c r="E40" s="329"/>
      <c r="F40" s="329"/>
      <c r="G40" s="329"/>
    </row>
    <row r="41" spans="1:13" ht="5.0999999999999996" customHeight="1" x14ac:dyDescent="0.15"/>
    <row r="42" spans="1:13" ht="18" customHeight="1" x14ac:dyDescent="0.15">
      <c r="A42" s="87" t="s">
        <v>74</v>
      </c>
      <c r="B42" s="87"/>
    </row>
    <row r="43" spans="1:13" ht="18" customHeight="1" x14ac:dyDescent="0.15">
      <c r="C43" s="690" t="s">
        <v>774</v>
      </c>
      <c r="D43" s="690"/>
      <c r="E43" s="690"/>
      <c r="F43" s="690"/>
      <c r="G43" s="690"/>
    </row>
    <row r="44" spans="1:13" ht="29.25" customHeight="1" x14ac:dyDescent="0.15">
      <c r="B44" s="173"/>
      <c r="C44" s="690"/>
      <c r="D44" s="690"/>
      <c r="E44" s="690"/>
      <c r="F44" s="690"/>
      <c r="G44" s="690"/>
    </row>
    <row r="45" spans="1:13" ht="13.5" customHeight="1" x14ac:dyDescent="0.15">
      <c r="A45" s="444"/>
      <c r="B45" s="444"/>
      <c r="C45" s="444"/>
      <c r="D45" s="444"/>
      <c r="E45" s="444"/>
      <c r="F45" s="444"/>
      <c r="G45" s="444"/>
    </row>
    <row r="46" spans="1:13" ht="18" customHeight="1" x14ac:dyDescent="0.15">
      <c r="A46" s="446" t="s">
        <v>106</v>
      </c>
      <c r="B46" s="444"/>
      <c r="C46" s="444"/>
      <c r="D46" s="444"/>
      <c r="E46" s="444"/>
      <c r="F46" s="444"/>
      <c r="G46" s="444"/>
    </row>
    <row r="47" spans="1:13" ht="18" customHeight="1" x14ac:dyDescent="0.15">
      <c r="A47" s="444"/>
      <c r="B47" s="683" t="s">
        <v>861</v>
      </c>
      <c r="C47" s="683"/>
      <c r="D47" s="683"/>
      <c r="E47" s="683"/>
      <c r="F47" s="683"/>
      <c r="G47" s="683"/>
    </row>
    <row r="48" spans="1:13" ht="39.75" customHeight="1" x14ac:dyDescent="0.15">
      <c r="A48" s="444"/>
      <c r="B48" s="683"/>
      <c r="C48" s="683"/>
      <c r="D48" s="683"/>
      <c r="E48" s="683"/>
      <c r="F48" s="683"/>
      <c r="G48" s="683"/>
    </row>
  </sheetData>
  <mergeCells count="19">
    <mergeCell ref="C38:G38"/>
    <mergeCell ref="C27:G28"/>
    <mergeCell ref="C32:G33"/>
    <mergeCell ref="B47:G48"/>
    <mergeCell ref="A4:G4"/>
    <mergeCell ref="F6:G6"/>
    <mergeCell ref="B11:G11"/>
    <mergeCell ref="D20:D21"/>
    <mergeCell ref="E20:G21"/>
    <mergeCell ref="F7:G7"/>
    <mergeCell ref="C43:G44"/>
    <mergeCell ref="B13:G13"/>
    <mergeCell ref="C17:G17"/>
    <mergeCell ref="D18:D19"/>
    <mergeCell ref="E18:G19"/>
    <mergeCell ref="D22:G22"/>
    <mergeCell ref="D23:G23"/>
    <mergeCell ref="D24:G24"/>
    <mergeCell ref="C36:G36"/>
  </mergeCells>
  <phoneticPr fontId="3"/>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view="pageBreakPreview" zoomScaleNormal="64" zoomScaleSheetLayoutView="100" workbookViewId="0">
      <selection activeCell="E68" sqref="E68"/>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35" ht="18" customHeight="1" x14ac:dyDescent="0.15">
      <c r="A1" s="447" t="s">
        <v>500</v>
      </c>
      <c r="B1" s="448"/>
      <c r="C1" s="448"/>
      <c r="D1" s="449"/>
      <c r="E1" s="448"/>
      <c r="F1" s="448"/>
      <c r="G1" s="448"/>
      <c r="H1" s="448"/>
      <c r="I1" s="448"/>
      <c r="J1" s="448"/>
      <c r="K1" s="448"/>
      <c r="L1" s="448"/>
      <c r="M1" s="448"/>
      <c r="N1" s="448"/>
      <c r="O1" s="448"/>
      <c r="P1" s="448"/>
      <c r="Q1" s="445"/>
      <c r="R1" s="445"/>
      <c r="S1" s="445"/>
      <c r="T1" s="445"/>
      <c r="U1" s="445"/>
      <c r="V1" s="445"/>
      <c r="W1" s="445"/>
      <c r="X1" s="445"/>
      <c r="Y1" s="445"/>
      <c r="Z1" s="445"/>
      <c r="AA1" s="445"/>
      <c r="AB1" s="445"/>
      <c r="AC1" s="445"/>
      <c r="AD1" s="445"/>
      <c r="AE1" s="445"/>
      <c r="AF1" s="445"/>
      <c r="AG1" s="445"/>
      <c r="AH1" s="445"/>
      <c r="AI1" s="445"/>
    </row>
    <row r="2" spans="1:35" s="445" customFormat="1" ht="18" customHeight="1" x14ac:dyDescent="0.15">
      <c r="A2" s="447" t="s">
        <v>858</v>
      </c>
      <c r="B2" s="448"/>
      <c r="C2" s="448"/>
      <c r="D2" s="449"/>
      <c r="E2" s="448"/>
      <c r="F2" s="448"/>
      <c r="G2" s="448"/>
      <c r="H2" s="448"/>
      <c r="I2" s="448"/>
      <c r="J2" s="448"/>
      <c r="K2" s="448"/>
      <c r="L2" s="448"/>
      <c r="M2" s="448"/>
      <c r="N2" s="451" t="s">
        <v>860</v>
      </c>
      <c r="O2" s="448"/>
      <c r="P2" s="448"/>
    </row>
    <row r="3" spans="1:35" s="3" customFormat="1" ht="42.75" customHeight="1" x14ac:dyDescent="0.15">
      <c r="A3" s="92"/>
      <c r="D3" s="93"/>
      <c r="M3" s="753" t="str">
        <f>'様式第1-1号'!E3</f>
        <v>○年○月○日</v>
      </c>
      <c r="N3" s="754"/>
    </row>
    <row r="4" spans="1:35" s="3" customFormat="1" ht="76.5" customHeight="1" x14ac:dyDescent="0.15">
      <c r="B4" s="781" t="s">
        <v>624</v>
      </c>
      <c r="C4" s="782"/>
      <c r="D4" s="782"/>
      <c r="E4" s="782"/>
      <c r="F4" s="782"/>
      <c r="G4" s="782"/>
      <c r="H4" s="782"/>
      <c r="I4" s="782"/>
      <c r="J4" s="782"/>
      <c r="K4" s="782"/>
      <c r="L4" s="782"/>
      <c r="M4" s="782"/>
      <c r="N4" s="782"/>
    </row>
    <row r="5" spans="1:35" s="3" customFormat="1" ht="21.75" customHeight="1" x14ac:dyDescent="0.15">
      <c r="B5" s="61"/>
      <c r="C5" s="61"/>
      <c r="D5" s="61"/>
      <c r="E5" s="61"/>
      <c r="F5" s="95"/>
      <c r="G5" s="95"/>
      <c r="H5" s="95"/>
      <c r="I5" s="95"/>
      <c r="J5" s="95"/>
      <c r="K5" s="95"/>
      <c r="L5" s="95"/>
      <c r="M5" s="95"/>
      <c r="N5" s="95"/>
    </row>
    <row r="6" spans="1:35" s="3" customFormat="1" ht="21.75" customHeight="1" x14ac:dyDescent="0.15">
      <c r="D6" s="755" t="s">
        <v>758</v>
      </c>
      <c r="E6" s="755"/>
      <c r="F6" s="760" t="str">
        <f>'はじめに（PC）'!D4&amp;""</f>
        <v/>
      </c>
      <c r="G6" s="761"/>
      <c r="H6" s="761"/>
      <c r="I6" s="761"/>
      <c r="J6" s="761"/>
      <c r="K6" s="761"/>
      <c r="L6" s="762"/>
    </row>
    <row r="7" spans="1:35" s="3" customFormat="1" ht="30.75" customHeight="1" x14ac:dyDescent="0.15">
      <c r="D7" s="756" t="s">
        <v>123</v>
      </c>
      <c r="E7" s="756"/>
      <c r="F7" s="757" t="str">
        <f>'はじめに（PC）'!D5&amp;""</f>
        <v/>
      </c>
      <c r="G7" s="758"/>
      <c r="H7" s="758"/>
      <c r="I7" s="758"/>
      <c r="J7" s="758"/>
      <c r="K7" s="758"/>
      <c r="L7" s="759"/>
      <c r="P7" s="39"/>
    </row>
    <row r="8" spans="1:35" s="3" customFormat="1" ht="11.25" customHeight="1" x14ac:dyDescent="0.15">
      <c r="D8" s="280"/>
      <c r="E8" s="280"/>
      <c r="F8" s="28"/>
      <c r="G8" s="96"/>
      <c r="H8" s="96"/>
      <c r="I8" s="96"/>
      <c r="J8" s="96"/>
      <c r="K8" s="96"/>
      <c r="L8" s="96"/>
    </row>
    <row r="9" spans="1:35" s="3" customFormat="1" ht="19.5" customHeight="1" x14ac:dyDescent="0.15">
      <c r="D9" s="755" t="s">
        <v>758</v>
      </c>
      <c r="E9" s="755"/>
      <c r="F9" s="763" t="str">
        <f>'はじめに（PC）'!D6&amp;""</f>
        <v/>
      </c>
      <c r="G9" s="764"/>
      <c r="H9" s="764"/>
      <c r="I9" s="764"/>
      <c r="J9" s="764"/>
      <c r="K9" s="764"/>
      <c r="L9" s="765"/>
    </row>
    <row r="10" spans="1:35" s="3" customFormat="1" ht="30.75" customHeight="1" x14ac:dyDescent="0.15">
      <c r="D10" s="756" t="s">
        <v>124</v>
      </c>
      <c r="E10" s="756"/>
      <c r="F10" s="757" t="str">
        <f>'はじめに（PC）'!D7&amp;""</f>
        <v/>
      </c>
      <c r="G10" s="758"/>
      <c r="H10" s="758"/>
      <c r="I10" s="758"/>
      <c r="J10" s="758"/>
      <c r="K10" s="758"/>
      <c r="L10" s="221" t="s">
        <v>406</v>
      </c>
      <c r="P10" s="39"/>
    </row>
    <row r="11" spans="1:35" s="3" customFormat="1" ht="11.25" customHeight="1" x14ac:dyDescent="0.15">
      <c r="D11" s="280"/>
      <c r="E11" s="280"/>
      <c r="F11" s="97"/>
      <c r="H11" s="97"/>
      <c r="I11" s="97"/>
      <c r="J11" s="97"/>
      <c r="K11" s="97"/>
      <c r="L11" s="97"/>
    </row>
    <row r="12" spans="1:35" s="3" customFormat="1" ht="21.75" customHeight="1" x14ac:dyDescent="0.15">
      <c r="D12" s="755" t="s">
        <v>758</v>
      </c>
      <c r="E12" s="755"/>
      <c r="F12" s="763" t="str">
        <f>'はじめに（PC）'!D8&amp;""</f>
        <v/>
      </c>
      <c r="G12" s="764"/>
      <c r="H12" s="764"/>
      <c r="I12" s="764"/>
      <c r="J12" s="764"/>
      <c r="K12" s="764"/>
      <c r="L12" s="765"/>
    </row>
    <row r="13" spans="1:35" s="3" customFormat="1" ht="30.75" customHeight="1" x14ac:dyDescent="0.15">
      <c r="D13" s="756" t="s">
        <v>100</v>
      </c>
      <c r="E13" s="756"/>
      <c r="F13" s="757" t="str">
        <f>'はじめに（PC）'!D9&amp;""</f>
        <v/>
      </c>
      <c r="G13" s="758"/>
      <c r="H13" s="758"/>
      <c r="I13" s="758"/>
      <c r="J13" s="758"/>
      <c r="K13" s="758"/>
      <c r="L13" s="759"/>
    </row>
    <row r="14" spans="1:35" s="3" customFormat="1" ht="20.25" customHeight="1" x14ac:dyDescent="0.15">
      <c r="E14" s="98"/>
    </row>
    <row r="15" spans="1:35" s="3" customFormat="1" ht="21.75" customHeight="1" x14ac:dyDescent="0.15">
      <c r="C15" s="98"/>
      <c r="D15" s="98"/>
      <c r="E15" s="98"/>
    </row>
    <row r="16" spans="1:35" s="3" customFormat="1" ht="21.75" customHeight="1" x14ac:dyDescent="0.15">
      <c r="D16" s="163" t="s">
        <v>407</v>
      </c>
      <c r="E16" s="772" t="s">
        <v>408</v>
      </c>
      <c r="F16" s="772"/>
      <c r="G16" s="772"/>
      <c r="H16" s="772"/>
      <c r="I16" s="772"/>
      <c r="J16" s="772"/>
      <c r="K16" s="772"/>
      <c r="L16" s="772"/>
      <c r="M16" s="772"/>
      <c r="N16" s="772"/>
    </row>
    <row r="17" spans="1:35" s="3" customFormat="1" ht="16.5" customHeight="1" x14ac:dyDescent="0.15">
      <c r="B17" s="5"/>
      <c r="C17" s="93"/>
      <c r="D17" s="99"/>
      <c r="E17" s="99"/>
      <c r="F17" s="95"/>
      <c r="G17" s="95"/>
      <c r="H17" s="95"/>
      <c r="I17" s="95"/>
      <c r="J17" s="95"/>
      <c r="K17" s="95"/>
      <c r="L17" s="95"/>
      <c r="M17" s="95"/>
      <c r="N17" s="95"/>
    </row>
    <row r="18" spans="1:35" s="3" customFormat="1" ht="21.75" customHeight="1" x14ac:dyDescent="0.15">
      <c r="D18" s="95" t="s">
        <v>101</v>
      </c>
      <c r="E18" s="100"/>
      <c r="F18" s="99"/>
      <c r="G18" s="99"/>
      <c r="H18" s="95"/>
      <c r="I18" s="95"/>
      <c r="J18" s="95"/>
      <c r="K18" s="95"/>
      <c r="L18" s="95"/>
      <c r="M18" s="95"/>
      <c r="N18" s="95"/>
    </row>
    <row r="19" spans="1:35" s="3" customFormat="1" ht="21.75" customHeight="1" x14ac:dyDescent="0.15">
      <c r="D19" s="166" t="str">
        <f>'様式第1-1号'!C18</f>
        <v>□</v>
      </c>
      <c r="E19" s="802" t="s">
        <v>145</v>
      </c>
      <c r="F19" s="803"/>
      <c r="G19" s="803"/>
      <c r="H19" s="803"/>
      <c r="I19" s="803"/>
      <c r="J19" s="803"/>
      <c r="K19" s="803"/>
      <c r="L19" s="804"/>
      <c r="M19" s="167" t="s">
        <v>103</v>
      </c>
    </row>
    <row r="20" spans="1:35" s="3" customFormat="1" ht="21.75" customHeight="1" x14ac:dyDescent="0.15">
      <c r="D20" s="168" t="str">
        <f>'様式第1-1号'!C19</f>
        <v>□</v>
      </c>
      <c r="E20" s="802" t="s">
        <v>618</v>
      </c>
      <c r="F20" s="803"/>
      <c r="G20" s="803"/>
      <c r="H20" s="803"/>
      <c r="I20" s="803"/>
      <c r="J20" s="803"/>
      <c r="K20" s="803"/>
      <c r="L20" s="804"/>
      <c r="M20" s="167" t="s">
        <v>104</v>
      </c>
    </row>
    <row r="21" spans="1:35" s="3" customFormat="1" ht="21.75" customHeight="1" x14ac:dyDescent="0.15">
      <c r="D21" s="168" t="str">
        <f>'様式第1-1号'!C20</f>
        <v>□</v>
      </c>
      <c r="E21" s="802" t="s">
        <v>619</v>
      </c>
      <c r="F21" s="803"/>
      <c r="G21" s="803"/>
      <c r="H21" s="803"/>
      <c r="I21" s="803"/>
      <c r="J21" s="803"/>
      <c r="K21" s="803"/>
      <c r="L21" s="804"/>
      <c r="M21" s="167" t="s">
        <v>104</v>
      </c>
    </row>
    <row r="22" spans="1:35" s="3" customFormat="1" ht="21.75" customHeight="1" x14ac:dyDescent="0.15">
      <c r="D22" s="168" t="str">
        <f>'様式第1-1号'!C23</f>
        <v>□</v>
      </c>
      <c r="E22" s="805" t="s">
        <v>620</v>
      </c>
      <c r="F22" s="806"/>
      <c r="G22" s="806"/>
      <c r="H22" s="806"/>
      <c r="I22" s="806"/>
      <c r="J22" s="806"/>
      <c r="K22" s="806"/>
      <c r="L22" s="807"/>
      <c r="M22" s="167" t="s">
        <v>104</v>
      </c>
    </row>
    <row r="23" spans="1:35" s="3" customFormat="1" ht="28.5" customHeight="1" x14ac:dyDescent="0.15">
      <c r="C23" s="110"/>
      <c r="D23" s="114" t="s">
        <v>105</v>
      </c>
      <c r="E23" s="227"/>
      <c r="F23" s="227"/>
      <c r="G23" s="227"/>
      <c r="H23" s="228"/>
      <c r="I23" s="229"/>
      <c r="J23" s="229"/>
      <c r="K23" s="229"/>
      <c r="L23" s="229"/>
      <c r="M23" s="229"/>
      <c r="N23" s="229"/>
    </row>
    <row r="24" spans="1:35" s="3" customFormat="1" ht="48.75" customHeight="1" x14ac:dyDescent="0.15">
      <c r="C24" s="110"/>
      <c r="D24" s="175"/>
      <c r="E24" s="227"/>
      <c r="F24" s="227"/>
      <c r="G24" s="227"/>
      <c r="H24" s="227"/>
      <c r="I24" s="229"/>
      <c r="J24" s="229"/>
      <c r="K24" s="229"/>
      <c r="L24" s="229"/>
      <c r="M24" s="229"/>
      <c r="N24" s="229"/>
    </row>
    <row r="25" spans="1:35" s="3" customFormat="1" ht="14.25" customHeight="1" x14ac:dyDescent="0.15">
      <c r="C25" s="110" t="s">
        <v>409</v>
      </c>
      <c r="D25" s="114"/>
      <c r="E25" s="114"/>
      <c r="F25" s="114"/>
      <c r="G25" s="114"/>
      <c r="H25" s="110"/>
      <c r="I25" s="110"/>
      <c r="J25" s="110"/>
      <c r="K25" s="110"/>
      <c r="L25" s="110"/>
      <c r="M25" s="110"/>
      <c r="N25" s="110"/>
    </row>
    <row r="26" spans="1:35" s="3" customFormat="1" ht="45.75" customHeight="1" x14ac:dyDescent="0.15">
      <c r="A26" s="101"/>
      <c r="B26" s="101"/>
      <c r="C26" s="696" t="s">
        <v>410</v>
      </c>
      <c r="D26" s="696"/>
      <c r="E26" s="696"/>
      <c r="F26" s="696"/>
      <c r="G26" s="696"/>
      <c r="H26" s="696"/>
      <c r="I26" s="696"/>
      <c r="J26" s="696"/>
      <c r="K26" s="696"/>
      <c r="L26" s="696"/>
      <c r="M26" s="696"/>
      <c r="N26" s="696"/>
    </row>
    <row r="27" spans="1:35" ht="19.5" customHeight="1" x14ac:dyDescent="0.15">
      <c r="A27" s="117" t="s">
        <v>28</v>
      </c>
      <c r="B27" s="121"/>
      <c r="C27" s="121"/>
      <c r="D27" s="121"/>
      <c r="E27" s="121"/>
      <c r="F27" s="121"/>
      <c r="G27" s="121"/>
      <c r="H27" s="121"/>
      <c r="I27" s="121"/>
      <c r="J27" s="2"/>
      <c r="K27" s="2"/>
      <c r="L27" s="2"/>
      <c r="M27" s="2"/>
      <c r="N27" s="2"/>
    </row>
    <row r="28" spans="1:35" ht="28.5" customHeight="1" x14ac:dyDescent="0.15">
      <c r="A28" s="117"/>
      <c r="B28" s="787" t="s">
        <v>161</v>
      </c>
      <c r="C28" s="787"/>
      <c r="D28" s="787"/>
      <c r="E28" s="787"/>
      <c r="F28" s="787"/>
      <c r="G28" s="787"/>
      <c r="H28" s="787"/>
      <c r="I28" s="787"/>
      <c r="J28" s="787"/>
      <c r="K28" s="787"/>
      <c r="L28" s="787"/>
      <c r="M28" s="787"/>
      <c r="N28" s="787"/>
      <c r="O28" s="34"/>
      <c r="P28" s="34"/>
      <c r="Q28" s="34"/>
      <c r="R28" s="34"/>
      <c r="S28" s="34"/>
      <c r="T28" s="34"/>
      <c r="U28" s="34"/>
      <c r="V28" s="34"/>
      <c r="W28" s="34"/>
      <c r="X28" s="34"/>
      <c r="Y28" s="34"/>
      <c r="Z28" s="34"/>
      <c r="AA28" s="34"/>
      <c r="AB28" s="34"/>
      <c r="AC28" s="34"/>
      <c r="AD28" s="34"/>
      <c r="AE28" s="34"/>
      <c r="AF28" s="34"/>
      <c r="AG28" s="34"/>
      <c r="AH28" s="34"/>
      <c r="AI28" s="34"/>
    </row>
    <row r="29" spans="1:35" ht="20.25" customHeight="1" x14ac:dyDescent="0.15">
      <c r="A29" s="117"/>
      <c r="B29" s="92" t="s">
        <v>731</v>
      </c>
      <c r="C29" s="92"/>
      <c r="D29" s="28"/>
      <c r="E29" s="28"/>
      <c r="F29" s="102"/>
      <c r="G29" s="102"/>
      <c r="H29" s="103"/>
      <c r="I29" s="103"/>
      <c r="J29" s="2"/>
      <c r="K29" s="2"/>
      <c r="L29" s="2"/>
      <c r="M29" s="104"/>
      <c r="N29" s="2"/>
    </row>
    <row r="30" spans="1:35" ht="31.5" customHeight="1" x14ac:dyDescent="0.15">
      <c r="A30" s="105"/>
      <c r="B30" s="792"/>
      <c r="C30" s="793"/>
      <c r="D30" s="808" t="s">
        <v>27</v>
      </c>
      <c r="E30" s="789"/>
      <c r="F30" s="788" t="s">
        <v>26</v>
      </c>
      <c r="G30" s="789"/>
      <c r="H30" s="790" t="s">
        <v>107</v>
      </c>
      <c r="I30" s="791"/>
      <c r="J30" s="788" t="s">
        <v>536</v>
      </c>
      <c r="K30" s="789"/>
      <c r="L30" s="230" t="s">
        <v>536</v>
      </c>
      <c r="M30" s="2"/>
      <c r="N30" s="2"/>
    </row>
    <row r="31" spans="1:35" ht="9" customHeight="1" x14ac:dyDescent="0.15">
      <c r="A31" s="105"/>
      <c r="B31" s="719" t="s">
        <v>108</v>
      </c>
      <c r="C31" s="720"/>
      <c r="D31" s="701"/>
      <c r="E31" s="702"/>
      <c r="F31" s="701"/>
      <c r="G31" s="702"/>
      <c r="H31" s="785"/>
      <c r="I31" s="786"/>
      <c r="J31" s="701"/>
      <c r="K31" s="702"/>
      <c r="L31" s="337"/>
      <c r="M31" s="169"/>
      <c r="N31" s="2"/>
    </row>
    <row r="32" spans="1:35" ht="22.5" customHeight="1" x14ac:dyDescent="0.15">
      <c r="A32" s="105"/>
      <c r="B32" s="721"/>
      <c r="C32" s="722"/>
      <c r="D32" s="777" t="s">
        <v>852</v>
      </c>
      <c r="E32" s="778"/>
      <c r="F32" s="777" t="s">
        <v>852</v>
      </c>
      <c r="G32" s="778"/>
      <c r="H32" s="779">
        <v>5</v>
      </c>
      <c r="I32" s="780"/>
      <c r="J32" s="777" t="s">
        <v>852</v>
      </c>
      <c r="K32" s="778"/>
      <c r="L32" s="351" t="s">
        <v>853</v>
      </c>
      <c r="M32" s="169"/>
      <c r="N32" s="2"/>
    </row>
    <row r="33" spans="1:27" ht="6.75" customHeight="1" x14ac:dyDescent="0.15">
      <c r="A33" s="105"/>
      <c r="B33" s="719" t="s">
        <v>177</v>
      </c>
      <c r="C33" s="720"/>
      <c r="D33" s="701"/>
      <c r="E33" s="702"/>
      <c r="F33" s="701"/>
      <c r="G33" s="702"/>
      <c r="H33" s="723"/>
      <c r="I33" s="813"/>
      <c r="J33" s="701"/>
      <c r="K33" s="702"/>
      <c r="L33" s="337"/>
      <c r="M33" s="169"/>
      <c r="N33" s="2"/>
    </row>
    <row r="34" spans="1:27" ht="22.5" customHeight="1" x14ac:dyDescent="0.15">
      <c r="A34" s="105"/>
      <c r="B34" s="721"/>
      <c r="C34" s="722"/>
      <c r="D34" s="777" t="s">
        <v>852</v>
      </c>
      <c r="E34" s="778"/>
      <c r="F34" s="777" t="s">
        <v>852</v>
      </c>
      <c r="G34" s="778"/>
      <c r="H34" s="779">
        <v>5</v>
      </c>
      <c r="I34" s="780"/>
      <c r="J34" s="777" t="s">
        <v>852</v>
      </c>
      <c r="K34" s="778"/>
      <c r="L34" s="366" t="s">
        <v>853</v>
      </c>
      <c r="M34" s="169"/>
      <c r="N34" s="2"/>
    </row>
    <row r="35" spans="1:27" ht="6.75" customHeight="1" x14ac:dyDescent="0.15">
      <c r="A35" s="105"/>
      <c r="B35" s="719" t="s">
        <v>178</v>
      </c>
      <c r="C35" s="720"/>
      <c r="D35" s="701"/>
      <c r="E35" s="702"/>
      <c r="F35" s="701"/>
      <c r="G35" s="702"/>
      <c r="H35" s="723"/>
      <c r="I35" s="724"/>
      <c r="J35" s="701"/>
      <c r="K35" s="702"/>
      <c r="L35" s="337"/>
      <c r="M35" s="169"/>
      <c r="N35" s="2"/>
    </row>
    <row r="36" spans="1:27" ht="22.5" customHeight="1" x14ac:dyDescent="0.15">
      <c r="A36" s="105"/>
      <c r="B36" s="721"/>
      <c r="C36" s="722"/>
      <c r="D36" s="777" t="s">
        <v>852</v>
      </c>
      <c r="E36" s="778"/>
      <c r="F36" s="777" t="s">
        <v>852</v>
      </c>
      <c r="G36" s="778"/>
      <c r="H36" s="779">
        <v>0</v>
      </c>
      <c r="I36" s="780"/>
      <c r="J36" s="777" t="s">
        <v>852</v>
      </c>
      <c r="K36" s="778"/>
      <c r="L36" s="366" t="s">
        <v>853</v>
      </c>
      <c r="M36" s="169"/>
      <c r="N36" s="2"/>
    </row>
    <row r="37" spans="1:27" ht="9" customHeight="1" x14ac:dyDescent="0.15">
      <c r="A37" s="105"/>
      <c r="B37" s="719" t="s">
        <v>109</v>
      </c>
      <c r="C37" s="720"/>
      <c r="D37" s="809"/>
      <c r="E37" s="810"/>
      <c r="F37" s="809"/>
      <c r="G37" s="810"/>
      <c r="H37" s="811"/>
      <c r="I37" s="812"/>
      <c r="J37" s="809"/>
      <c r="K37" s="810"/>
      <c r="L37" s="338"/>
      <c r="M37" s="169"/>
      <c r="N37" s="2"/>
    </row>
    <row r="38" spans="1:27" ht="22.5" customHeight="1" x14ac:dyDescent="0.15">
      <c r="A38" s="105"/>
      <c r="B38" s="721"/>
      <c r="C38" s="722"/>
      <c r="D38" s="775"/>
      <c r="E38" s="776"/>
      <c r="F38" s="775"/>
      <c r="G38" s="776"/>
      <c r="H38" s="773">
        <v>0</v>
      </c>
      <c r="I38" s="774"/>
      <c r="J38" s="775"/>
      <c r="K38" s="776"/>
      <c r="L38" s="339"/>
      <c r="M38" s="169"/>
      <c r="N38" s="2"/>
    </row>
    <row r="39" spans="1:27" ht="9" customHeight="1" x14ac:dyDescent="0.15">
      <c r="A39" s="105"/>
      <c r="B39" s="719" t="s">
        <v>110</v>
      </c>
      <c r="C39" s="720"/>
      <c r="D39" s="809"/>
      <c r="E39" s="810"/>
      <c r="F39" s="809"/>
      <c r="G39" s="810"/>
      <c r="H39" s="811"/>
      <c r="I39" s="812"/>
      <c r="J39" s="809"/>
      <c r="K39" s="810"/>
      <c r="L39" s="338"/>
      <c r="M39" s="169"/>
      <c r="N39" s="2"/>
    </row>
    <row r="40" spans="1:27" ht="22.5" customHeight="1" x14ac:dyDescent="0.15">
      <c r="A40" s="105"/>
      <c r="B40" s="721"/>
      <c r="C40" s="722"/>
      <c r="D40" s="775"/>
      <c r="E40" s="776"/>
      <c r="F40" s="775"/>
      <c r="G40" s="776"/>
      <c r="H40" s="773">
        <v>0</v>
      </c>
      <c r="I40" s="774"/>
      <c r="J40" s="775"/>
      <c r="K40" s="776"/>
      <c r="L40" s="339"/>
      <c r="M40" s="169"/>
      <c r="N40" s="2"/>
    </row>
    <row r="41" spans="1:27" s="35" customFormat="1" ht="22.5" customHeight="1" x14ac:dyDescent="0.15">
      <c r="A41" s="117"/>
      <c r="B41" s="92" t="s">
        <v>732</v>
      </c>
      <c r="M41" s="106"/>
      <c r="N41" s="106"/>
      <c r="O41" s="36"/>
      <c r="P41" s="36"/>
      <c r="Q41" s="37"/>
      <c r="R41" s="36"/>
      <c r="S41" s="36"/>
      <c r="T41" s="36"/>
      <c r="U41" s="36"/>
      <c r="V41" s="36"/>
      <c r="Y41" s="36"/>
      <c r="Z41" s="36"/>
      <c r="AA41" s="36"/>
    </row>
    <row r="42" spans="1:27" ht="21" customHeight="1" x14ac:dyDescent="0.15">
      <c r="A42" s="107"/>
      <c r="B42" s="715" t="s">
        <v>411</v>
      </c>
      <c r="C42" s="716"/>
      <c r="D42" s="118"/>
      <c r="E42" s="76"/>
      <c r="F42" s="76"/>
      <c r="G42" s="76"/>
      <c r="H42" s="76"/>
      <c r="I42" s="76"/>
      <c r="J42" s="76"/>
      <c r="K42" s="44"/>
      <c r="L42" s="766" t="s">
        <v>85</v>
      </c>
      <c r="M42" s="768" t="s">
        <v>152</v>
      </c>
      <c r="N42" s="770" t="s">
        <v>470</v>
      </c>
    </row>
    <row r="43" spans="1:27" ht="21" customHeight="1" x14ac:dyDescent="0.15">
      <c r="A43" s="107"/>
      <c r="B43" s="717"/>
      <c r="C43" s="718"/>
      <c r="D43" s="823" t="s">
        <v>21</v>
      </c>
      <c r="E43" s="824"/>
      <c r="F43" s="823" t="s">
        <v>25</v>
      </c>
      <c r="G43" s="824"/>
      <c r="H43" s="823" t="s">
        <v>24</v>
      </c>
      <c r="I43" s="824"/>
      <c r="J43" s="823" t="s">
        <v>111</v>
      </c>
      <c r="K43" s="824"/>
      <c r="L43" s="767"/>
      <c r="M43" s="769"/>
      <c r="N43" s="771"/>
    </row>
    <row r="44" spans="1:27" ht="9" customHeight="1" x14ac:dyDescent="0.15">
      <c r="A44" s="107"/>
      <c r="B44" s="75"/>
      <c r="C44" s="726" t="s">
        <v>154</v>
      </c>
      <c r="D44" s="737"/>
      <c r="E44" s="738"/>
      <c r="F44" s="737"/>
      <c r="G44" s="738"/>
      <c r="H44" s="737"/>
      <c r="I44" s="738"/>
      <c r="J44" s="730"/>
      <c r="K44" s="731"/>
      <c r="L44" s="334">
        <f>SUM(D44,F44,H44)</f>
        <v>0</v>
      </c>
      <c r="M44" s="330"/>
      <c r="N44" s="298"/>
    </row>
    <row r="45" spans="1:27" ht="22.5" customHeight="1" x14ac:dyDescent="0.15">
      <c r="A45" s="107"/>
      <c r="B45" s="75"/>
      <c r="C45" s="727"/>
      <c r="D45" s="728">
        <v>0</v>
      </c>
      <c r="E45" s="729"/>
      <c r="F45" s="728">
        <v>0</v>
      </c>
      <c r="G45" s="729"/>
      <c r="H45" s="728">
        <v>0</v>
      </c>
      <c r="I45" s="729"/>
      <c r="J45" s="732"/>
      <c r="K45" s="733"/>
      <c r="L45" s="335">
        <f>SUM(D45:I45)</f>
        <v>0</v>
      </c>
      <c r="M45" s="331">
        <v>0</v>
      </c>
      <c r="N45" s="298">
        <f>SUM(活動計画書!I16,活動計画書!I28,活動計画書!I40,加算措置!I13,加算措置!I39,加算措置!I66)+IFERROR(VLOOKUP("○",加算措置!I71:P73,5,FALSE),0)</f>
        <v>0</v>
      </c>
    </row>
    <row r="46" spans="1:27" ht="9" customHeight="1" x14ac:dyDescent="0.15">
      <c r="A46" s="107"/>
      <c r="B46" s="75"/>
      <c r="C46" s="703" t="s">
        <v>153</v>
      </c>
      <c r="D46" s="734"/>
      <c r="E46" s="739"/>
      <c r="F46" s="734"/>
      <c r="G46" s="739"/>
      <c r="H46" s="734"/>
      <c r="I46" s="739"/>
      <c r="J46" s="734"/>
      <c r="K46" s="739"/>
      <c r="L46" s="224">
        <f>SUM(D46:K46)</f>
        <v>0</v>
      </c>
      <c r="M46" s="224"/>
      <c r="N46" s="225"/>
    </row>
    <row r="47" spans="1:27" ht="22.5" customHeight="1" x14ac:dyDescent="0.15">
      <c r="A47" s="107"/>
      <c r="B47" s="75"/>
      <c r="C47" s="704"/>
      <c r="D47" s="742">
        <v>0</v>
      </c>
      <c r="E47" s="743"/>
      <c r="F47" s="742">
        <v>0</v>
      </c>
      <c r="G47" s="743"/>
      <c r="H47" s="742">
        <v>0</v>
      </c>
      <c r="I47" s="743"/>
      <c r="J47" s="742">
        <v>0</v>
      </c>
      <c r="K47" s="743"/>
      <c r="L47" s="744">
        <f>SUM(D47:J47)</f>
        <v>0</v>
      </c>
      <c r="M47" s="740">
        <v>0</v>
      </c>
      <c r="N47" s="706">
        <v>0</v>
      </c>
    </row>
    <row r="48" spans="1:27" ht="9" customHeight="1" x14ac:dyDescent="0.15">
      <c r="A48" s="107"/>
      <c r="B48" s="170"/>
      <c r="C48" s="704"/>
      <c r="D48" s="697" t="s">
        <v>112</v>
      </c>
      <c r="E48" s="172"/>
      <c r="F48" s="699" t="s">
        <v>112</v>
      </c>
      <c r="G48" s="172"/>
      <c r="H48" s="699" t="s">
        <v>112</v>
      </c>
      <c r="I48" s="172"/>
      <c r="J48" s="699" t="s">
        <v>112</v>
      </c>
      <c r="K48" s="172"/>
      <c r="L48" s="744"/>
      <c r="M48" s="740"/>
      <c r="N48" s="706"/>
    </row>
    <row r="49" spans="1:35" ht="22.5" customHeight="1" x14ac:dyDescent="0.15">
      <c r="A49" s="107"/>
      <c r="B49" s="165"/>
      <c r="C49" s="705"/>
      <c r="D49" s="698"/>
      <c r="E49" s="171"/>
      <c r="F49" s="700"/>
      <c r="G49" s="171"/>
      <c r="H49" s="700"/>
      <c r="I49" s="171"/>
      <c r="J49" s="700"/>
      <c r="K49" s="171"/>
      <c r="L49" s="745"/>
      <c r="M49" s="741"/>
      <c r="N49" s="707"/>
    </row>
    <row r="50" spans="1:35" ht="10.5" customHeight="1" x14ac:dyDescent="0.15">
      <c r="A50" s="107"/>
      <c r="B50" s="708" t="s">
        <v>113</v>
      </c>
      <c r="C50" s="710" t="s">
        <v>160</v>
      </c>
      <c r="D50" s="734">
        <v>0</v>
      </c>
      <c r="E50" s="735"/>
      <c r="F50" s="735"/>
      <c r="G50" s="735"/>
      <c r="H50" s="735"/>
      <c r="I50" s="735"/>
      <c r="J50" s="735"/>
      <c r="K50" s="735"/>
      <c r="L50" s="735"/>
      <c r="M50" s="736"/>
      <c r="N50" s="225"/>
      <c r="O50" s="27"/>
      <c r="P50" s="27"/>
      <c r="Q50" s="27"/>
      <c r="R50" s="27"/>
      <c r="S50" s="27"/>
      <c r="T50" s="27"/>
      <c r="U50" s="27"/>
      <c r="V50" s="27"/>
      <c r="W50" s="27"/>
      <c r="X50" s="27"/>
      <c r="Y50" s="27"/>
      <c r="Z50" s="27"/>
      <c r="AA50" s="27"/>
      <c r="AB50" s="27"/>
      <c r="AC50" s="27"/>
      <c r="AD50" s="27"/>
      <c r="AE50" s="27"/>
      <c r="AF50" s="27"/>
      <c r="AG50" s="27"/>
      <c r="AH50" s="27"/>
      <c r="AI50" s="27"/>
    </row>
    <row r="51" spans="1:35" ht="24" customHeight="1" x14ac:dyDescent="0.15">
      <c r="A51" s="107"/>
      <c r="B51" s="709"/>
      <c r="C51" s="711"/>
      <c r="D51" s="712">
        <v>0</v>
      </c>
      <c r="E51" s="713"/>
      <c r="F51" s="713"/>
      <c r="G51" s="713"/>
      <c r="H51" s="713"/>
      <c r="I51" s="713"/>
      <c r="J51" s="713"/>
      <c r="K51" s="713"/>
      <c r="L51" s="713"/>
      <c r="M51" s="714"/>
      <c r="N51" s="226">
        <v>0</v>
      </c>
      <c r="O51" s="27"/>
      <c r="P51" s="27"/>
      <c r="Q51" s="27"/>
      <c r="R51" s="27"/>
      <c r="S51" s="27"/>
      <c r="T51" s="27"/>
      <c r="U51" s="27"/>
      <c r="V51" s="27"/>
      <c r="W51" s="27"/>
      <c r="X51" s="27"/>
      <c r="Y51" s="27"/>
      <c r="Z51" s="27"/>
      <c r="AA51" s="27"/>
      <c r="AB51" s="27"/>
      <c r="AC51" s="27"/>
      <c r="AD51" s="27"/>
      <c r="AE51" s="27"/>
      <c r="AF51" s="27"/>
      <c r="AG51" s="27"/>
      <c r="AH51" s="27"/>
      <c r="AI51" s="27"/>
    </row>
    <row r="52" spans="1:35" ht="41.25" customHeight="1" x14ac:dyDescent="0.15">
      <c r="A52" s="107"/>
      <c r="B52" s="818" t="s">
        <v>730</v>
      </c>
      <c r="C52" s="818"/>
      <c r="D52" s="818"/>
      <c r="E52" s="818"/>
      <c r="F52" s="818"/>
      <c r="G52" s="818"/>
      <c r="H52" s="818"/>
      <c r="I52" s="818"/>
      <c r="J52" s="818"/>
      <c r="K52" s="818"/>
      <c r="L52" s="818"/>
      <c r="M52" s="818"/>
      <c r="N52" s="818"/>
      <c r="O52" s="38"/>
      <c r="P52" s="38"/>
      <c r="Q52" s="38"/>
      <c r="R52" s="38"/>
      <c r="S52" s="38"/>
      <c r="T52" s="38"/>
      <c r="U52" s="38"/>
      <c r="V52" s="38"/>
      <c r="W52" s="38"/>
      <c r="X52" s="38"/>
      <c r="Y52" s="38"/>
      <c r="Z52" s="38"/>
      <c r="AA52" s="38"/>
      <c r="AB52" s="38"/>
      <c r="AC52" s="38"/>
      <c r="AD52" s="38"/>
      <c r="AE52" s="38"/>
      <c r="AF52" s="38"/>
      <c r="AG52" s="38"/>
      <c r="AH52" s="38"/>
    </row>
    <row r="53" spans="1:35" s="18" customFormat="1" ht="23.25" customHeight="1" x14ac:dyDescent="0.15">
      <c r="A53" s="108"/>
      <c r="B53" s="796" t="s">
        <v>114</v>
      </c>
      <c r="C53" s="797"/>
      <c r="D53" s="797"/>
      <c r="E53" s="798"/>
      <c r="F53" s="819" t="s">
        <v>1</v>
      </c>
      <c r="G53" s="819"/>
      <c r="H53" s="819" t="s">
        <v>2</v>
      </c>
      <c r="I53" s="819"/>
      <c r="J53" s="748" t="s">
        <v>3</v>
      </c>
      <c r="K53" s="749"/>
    </row>
    <row r="54" spans="1:35" s="18" customFormat="1" ht="9" customHeight="1" x14ac:dyDescent="0.15">
      <c r="A54" s="108"/>
      <c r="B54" s="799"/>
      <c r="C54" s="800"/>
      <c r="D54" s="800"/>
      <c r="E54" s="801"/>
      <c r="F54" s="750"/>
      <c r="G54" s="750"/>
      <c r="H54" s="750"/>
      <c r="I54" s="750"/>
      <c r="J54" s="836"/>
      <c r="K54" s="836"/>
    </row>
    <row r="55" spans="1:35" s="18" customFormat="1" ht="22.5" customHeight="1" x14ac:dyDescent="0.15">
      <c r="A55" s="108"/>
      <c r="B55" s="799"/>
      <c r="C55" s="800"/>
      <c r="D55" s="800"/>
      <c r="E55" s="801"/>
      <c r="F55" s="746">
        <v>0</v>
      </c>
      <c r="G55" s="747"/>
      <c r="H55" s="747">
        <v>0</v>
      </c>
      <c r="I55" s="747"/>
      <c r="J55" s="751">
        <v>0</v>
      </c>
      <c r="K55" s="752"/>
    </row>
    <row r="56" spans="1:35" s="18" customFormat="1" ht="9" customHeight="1" x14ac:dyDescent="0.15">
      <c r="A56" s="108"/>
      <c r="B56" s="164"/>
      <c r="C56" s="830" t="s">
        <v>537</v>
      </c>
      <c r="D56" s="831"/>
      <c r="E56" s="832"/>
      <c r="F56" s="794"/>
      <c r="G56" s="794"/>
      <c r="H56" s="794"/>
      <c r="I56" s="794"/>
      <c r="J56" s="795"/>
      <c r="K56" s="795"/>
    </row>
    <row r="57" spans="1:35" s="18" customFormat="1" ht="22.5" customHeight="1" x14ac:dyDescent="0.15">
      <c r="A57" s="108"/>
      <c r="B57" s="45"/>
      <c r="C57" s="833"/>
      <c r="D57" s="834"/>
      <c r="E57" s="835"/>
      <c r="F57" s="747">
        <v>0</v>
      </c>
      <c r="G57" s="747"/>
      <c r="H57" s="747">
        <v>0</v>
      </c>
      <c r="I57" s="747"/>
      <c r="J57" s="751">
        <v>0</v>
      </c>
      <c r="K57" s="752"/>
    </row>
    <row r="58" spans="1:35" s="18" customFormat="1" ht="18" customHeight="1" x14ac:dyDescent="0.15">
      <c r="A58" s="108"/>
      <c r="B58" s="725" t="s">
        <v>547</v>
      </c>
      <c r="C58" s="725"/>
      <c r="D58" s="725"/>
      <c r="E58" s="725"/>
      <c r="F58" s="725"/>
      <c r="G58" s="725"/>
      <c r="H58" s="725"/>
      <c r="I58" s="725"/>
      <c r="J58" s="725"/>
      <c r="K58" s="725"/>
      <c r="L58" s="725"/>
      <c r="M58" s="725"/>
      <c r="N58" s="725"/>
    </row>
    <row r="59" spans="1:35" s="39" customFormat="1" ht="18.600000000000001" customHeight="1" x14ac:dyDescent="0.15">
      <c r="B59" s="35" t="s">
        <v>733</v>
      </c>
    </row>
    <row r="60" spans="1:35" s="50" customFormat="1" ht="17.45" customHeight="1" x14ac:dyDescent="0.15">
      <c r="A60" s="222"/>
      <c r="B60" s="281" t="s">
        <v>115</v>
      </c>
      <c r="E60" s="109"/>
    </row>
    <row r="61" spans="1:35" s="39" customFormat="1" ht="18.600000000000001" customHeight="1" x14ac:dyDescent="0.15">
      <c r="B61" s="35" t="s">
        <v>734</v>
      </c>
    </row>
    <row r="62" spans="1:35" s="39" customFormat="1" ht="31.5" customHeight="1" x14ac:dyDescent="0.15">
      <c r="A62" s="222"/>
      <c r="B62" s="814" t="s">
        <v>736</v>
      </c>
      <c r="C62" s="814"/>
      <c r="D62" s="814"/>
      <c r="E62" s="814"/>
      <c r="F62" s="814"/>
      <c r="G62" s="814"/>
      <c r="H62" s="814"/>
      <c r="I62" s="814"/>
      <c r="J62" s="814"/>
      <c r="K62" s="814"/>
      <c r="L62" s="814"/>
      <c r="M62" s="814"/>
      <c r="N62" s="814"/>
    </row>
    <row r="63" spans="1:35" s="39" customFormat="1" ht="18.600000000000001" customHeight="1" x14ac:dyDescent="0.15">
      <c r="B63" s="35" t="s">
        <v>735</v>
      </c>
      <c r="D63" s="35"/>
      <c r="E63" s="35"/>
      <c r="F63" s="35"/>
      <c r="G63" s="35"/>
      <c r="H63" s="35"/>
      <c r="I63" s="35"/>
      <c r="J63" s="35"/>
      <c r="K63" s="35"/>
      <c r="L63" s="35"/>
    </row>
    <row r="64" spans="1:35" s="39" customFormat="1" ht="30" customHeight="1" x14ac:dyDescent="0.15">
      <c r="B64" s="748" t="s">
        <v>116</v>
      </c>
      <c r="C64" s="749"/>
      <c r="D64" s="820" t="s">
        <v>155</v>
      </c>
      <c r="E64" s="821"/>
      <c r="F64" s="821"/>
      <c r="G64" s="821"/>
      <c r="H64" s="822"/>
    </row>
    <row r="65" spans="1:35" s="39" customFormat="1" ht="9" customHeight="1" x14ac:dyDescent="0.15">
      <c r="B65" s="825">
        <f>L44+L46-D65</f>
        <v>0</v>
      </c>
      <c r="C65" s="826"/>
      <c r="D65" s="827"/>
      <c r="E65" s="828"/>
      <c r="F65" s="828"/>
      <c r="G65" s="828"/>
      <c r="H65" s="829"/>
    </row>
    <row r="66" spans="1:35" s="39" customFormat="1" ht="22.5" customHeight="1" x14ac:dyDescent="0.15">
      <c r="B66" s="783">
        <f>L45+L47-D66</f>
        <v>0</v>
      </c>
      <c r="C66" s="784"/>
      <c r="D66" s="815">
        <v>0</v>
      </c>
      <c r="E66" s="816"/>
      <c r="F66" s="816"/>
      <c r="G66" s="816"/>
      <c r="H66" s="817"/>
      <c r="I66" s="40"/>
      <c r="J66" s="40"/>
      <c r="K66" s="40"/>
      <c r="L66" s="40"/>
      <c r="M66" s="40"/>
      <c r="N66" s="40"/>
      <c r="O66" s="40"/>
      <c r="P66" s="40"/>
      <c r="Q66" s="40"/>
      <c r="R66" s="40"/>
      <c r="S66" s="40"/>
      <c r="T66" s="40"/>
      <c r="U66" s="40"/>
      <c r="V66" s="40"/>
    </row>
    <row r="67" spans="1:35" s="39" customFormat="1" ht="40.5" customHeight="1" x14ac:dyDescent="0.15">
      <c r="A67" s="450"/>
      <c r="B67" s="696" t="s">
        <v>862</v>
      </c>
      <c r="C67" s="696"/>
      <c r="D67" s="696"/>
      <c r="E67" s="696"/>
      <c r="F67" s="696"/>
      <c r="G67" s="696"/>
      <c r="H67" s="696"/>
      <c r="I67" s="696"/>
      <c r="J67" s="696"/>
      <c r="K67" s="696"/>
      <c r="L67" s="696"/>
      <c r="M67" s="696"/>
      <c r="N67" s="696"/>
      <c r="O67" s="456"/>
      <c r="P67" s="456"/>
      <c r="Q67" s="456"/>
      <c r="R67" s="456"/>
      <c r="S67" s="456"/>
      <c r="T67" s="456"/>
      <c r="U67" s="456"/>
      <c r="V67" s="456"/>
      <c r="W67" s="456"/>
      <c r="X67" s="456"/>
      <c r="Y67" s="456"/>
      <c r="Z67" s="456"/>
      <c r="AA67" s="456"/>
      <c r="AB67" s="456"/>
      <c r="AC67" s="456"/>
      <c r="AD67" s="456"/>
      <c r="AE67" s="456"/>
      <c r="AF67" s="456"/>
      <c r="AG67" s="456"/>
      <c r="AH67" s="456"/>
      <c r="AI67" s="450"/>
    </row>
    <row r="68" spans="1:35" s="39" customFormat="1" ht="27.75" customHeight="1" x14ac:dyDescent="0.15">
      <c r="A68" s="450"/>
      <c r="B68" s="457" t="s">
        <v>106</v>
      </c>
      <c r="C68" s="453"/>
      <c r="D68" s="453"/>
      <c r="E68" s="453"/>
      <c r="F68" s="453"/>
      <c r="G68" s="453"/>
      <c r="H68" s="453"/>
      <c r="I68" s="453"/>
      <c r="J68" s="453"/>
      <c r="K68" s="453"/>
      <c r="L68" s="453"/>
      <c r="M68" s="453"/>
      <c r="N68" s="453"/>
      <c r="O68" s="452"/>
      <c r="P68" s="452"/>
      <c r="Q68" s="452"/>
      <c r="R68" s="452"/>
      <c r="S68" s="452"/>
      <c r="T68" s="452"/>
      <c r="U68" s="452"/>
      <c r="V68" s="452"/>
      <c r="W68" s="452"/>
      <c r="X68" s="452"/>
      <c r="Y68" s="452"/>
      <c r="Z68" s="452"/>
      <c r="AA68" s="452"/>
      <c r="AB68" s="452"/>
      <c r="AC68" s="452"/>
      <c r="AD68" s="452"/>
      <c r="AE68" s="452"/>
      <c r="AF68" s="452"/>
      <c r="AG68" s="452"/>
      <c r="AH68" s="452"/>
      <c r="AI68" s="450"/>
    </row>
    <row r="69" spans="1:35" s="39" customFormat="1" ht="37.5" customHeight="1" x14ac:dyDescent="0.15">
      <c r="A69" s="450"/>
      <c r="B69" s="696" t="s">
        <v>625</v>
      </c>
      <c r="C69" s="696"/>
      <c r="D69" s="696"/>
      <c r="E69" s="696"/>
      <c r="F69" s="696"/>
      <c r="G69" s="696"/>
      <c r="H69" s="696"/>
      <c r="I69" s="696"/>
      <c r="J69" s="696"/>
      <c r="K69" s="696"/>
      <c r="L69" s="696"/>
      <c r="M69" s="696"/>
      <c r="N69" s="696"/>
      <c r="O69" s="456"/>
      <c r="P69" s="456"/>
      <c r="Q69" s="456"/>
      <c r="R69" s="456"/>
      <c r="S69" s="456"/>
      <c r="T69" s="456"/>
      <c r="U69" s="456"/>
      <c r="V69" s="456"/>
      <c r="W69" s="456"/>
      <c r="X69" s="456"/>
      <c r="Y69" s="456"/>
      <c r="Z69" s="456"/>
      <c r="AA69" s="456"/>
      <c r="AB69" s="456"/>
      <c r="AC69" s="456"/>
      <c r="AD69" s="456"/>
      <c r="AE69" s="456"/>
      <c r="AF69" s="456"/>
      <c r="AG69" s="456"/>
      <c r="AH69" s="456"/>
      <c r="AI69" s="450"/>
    </row>
    <row r="106" spans="2:16" s="27" customFormat="1" ht="22.5" customHeight="1" x14ac:dyDescent="0.15">
      <c r="B106" s="43"/>
      <c r="C106" s="42"/>
      <c r="D106" s="36"/>
      <c r="E106" s="36"/>
      <c r="F106" s="36"/>
      <c r="G106" s="36"/>
      <c r="H106" s="36"/>
      <c r="I106" s="36"/>
      <c r="J106" s="36"/>
      <c r="K106" s="36"/>
      <c r="L106" s="36"/>
      <c r="M106" s="36"/>
      <c r="N106" s="36"/>
      <c r="O106" s="36"/>
      <c r="P106" s="36"/>
    </row>
    <row r="109" spans="2:16" ht="30" customHeight="1" x14ac:dyDescent="0.15"/>
    <row r="321" ht="65.25" customHeight="1" x14ac:dyDescent="0.15"/>
  </sheetData>
  <mergeCells count="135">
    <mergeCell ref="D37:E37"/>
    <mergeCell ref="C56:E57"/>
    <mergeCell ref="F57:G57"/>
    <mergeCell ref="J54:K54"/>
    <mergeCell ref="D33:E33"/>
    <mergeCell ref="F33:G33"/>
    <mergeCell ref="H33:I33"/>
    <mergeCell ref="J47:K47"/>
    <mergeCell ref="B62:N62"/>
    <mergeCell ref="D66:H66"/>
    <mergeCell ref="H56:I56"/>
    <mergeCell ref="B52:N52"/>
    <mergeCell ref="F53:G53"/>
    <mergeCell ref="H53:I53"/>
    <mergeCell ref="F37:G37"/>
    <mergeCell ref="H37:I37"/>
    <mergeCell ref="J37:K37"/>
    <mergeCell ref="D64:H64"/>
    <mergeCell ref="D43:E43"/>
    <mergeCell ref="F43:G43"/>
    <mergeCell ref="H43:I43"/>
    <mergeCell ref="J43:K43"/>
    <mergeCell ref="D38:E38"/>
    <mergeCell ref="F38:G38"/>
    <mergeCell ref="J39:K39"/>
    <mergeCell ref="B65:C65"/>
    <mergeCell ref="D65:H65"/>
    <mergeCell ref="B37:C38"/>
    <mergeCell ref="B66:C66"/>
    <mergeCell ref="H54:I54"/>
    <mergeCell ref="D31:E31"/>
    <mergeCell ref="F31:G31"/>
    <mergeCell ref="H31:I31"/>
    <mergeCell ref="J31:K31"/>
    <mergeCell ref="B28:N28"/>
    <mergeCell ref="B31:C32"/>
    <mergeCell ref="D32:E32"/>
    <mergeCell ref="F32:G32"/>
    <mergeCell ref="H32:I32"/>
    <mergeCell ref="J32:K32"/>
    <mergeCell ref="F30:G30"/>
    <mergeCell ref="H30:I30"/>
    <mergeCell ref="J30:K30"/>
    <mergeCell ref="B30:C30"/>
    <mergeCell ref="F56:G56"/>
    <mergeCell ref="J56:K56"/>
    <mergeCell ref="H55:I55"/>
    <mergeCell ref="J55:K55"/>
    <mergeCell ref="B53:E55"/>
    <mergeCell ref="D30:E30"/>
    <mergeCell ref="B39:C40"/>
    <mergeCell ref="D39:E39"/>
    <mergeCell ref="H40:I40"/>
    <mergeCell ref="B33:C34"/>
    <mergeCell ref="D34:E34"/>
    <mergeCell ref="F34:G34"/>
    <mergeCell ref="H34:I34"/>
    <mergeCell ref="J34:K34"/>
    <mergeCell ref="D36:E36"/>
    <mergeCell ref="B4:N4"/>
    <mergeCell ref="B64:C64"/>
    <mergeCell ref="F12:L12"/>
    <mergeCell ref="F13:L13"/>
    <mergeCell ref="D12:E12"/>
    <mergeCell ref="F10:K10"/>
    <mergeCell ref="D13:E13"/>
    <mergeCell ref="E19:L19"/>
    <mergeCell ref="E20:L20"/>
    <mergeCell ref="E21:L21"/>
    <mergeCell ref="E22:L22"/>
    <mergeCell ref="F39:G39"/>
    <mergeCell ref="H39:I39"/>
    <mergeCell ref="J40:K40"/>
    <mergeCell ref="F36:G36"/>
    <mergeCell ref="H36:I36"/>
    <mergeCell ref="J36:K36"/>
    <mergeCell ref="F55:G55"/>
    <mergeCell ref="H46:I46"/>
    <mergeCell ref="J46:K46"/>
    <mergeCell ref="J53:K53"/>
    <mergeCell ref="F54:G54"/>
    <mergeCell ref="H57:I57"/>
    <mergeCell ref="J57:K57"/>
    <mergeCell ref="M3:N3"/>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D50:M50"/>
    <mergeCell ref="D44:E44"/>
    <mergeCell ref="F44:G44"/>
    <mergeCell ref="H44:I44"/>
    <mergeCell ref="D46:E46"/>
    <mergeCell ref="F46:G46"/>
    <mergeCell ref="M47:M49"/>
    <mergeCell ref="D47:E47"/>
    <mergeCell ref="F47:G47"/>
    <mergeCell ref="H47:I47"/>
    <mergeCell ref="L47:L49"/>
    <mergeCell ref="B69:N69"/>
    <mergeCell ref="B67:N67"/>
    <mergeCell ref="D48:D49"/>
    <mergeCell ref="F48:F49"/>
    <mergeCell ref="H48:H49"/>
    <mergeCell ref="J48:J49"/>
    <mergeCell ref="J33:K33"/>
    <mergeCell ref="C46:C49"/>
    <mergeCell ref="N47:N49"/>
    <mergeCell ref="B50:B51"/>
    <mergeCell ref="C50:C51"/>
    <mergeCell ref="D51:M51"/>
    <mergeCell ref="B42:C43"/>
    <mergeCell ref="B35:C36"/>
    <mergeCell ref="D35:E35"/>
    <mergeCell ref="F35:G35"/>
    <mergeCell ref="H35:I35"/>
    <mergeCell ref="J35:K35"/>
    <mergeCell ref="B58:N58"/>
    <mergeCell ref="C44:C45"/>
    <mergeCell ref="D45:E45"/>
    <mergeCell ref="F45:G45"/>
    <mergeCell ref="H45:I45"/>
    <mergeCell ref="J44:K45"/>
  </mergeCells>
  <phoneticPr fontId="3"/>
  <dataValidations count="2">
    <dataValidation imeMode="off" allowBlank="1" showInputMessage="1" showErrorMessage="1" sqref="D44:I45 D66:H66 J56:K56 J54:K54 F54:I57 M44:N45"/>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68"/>
  <sheetViews>
    <sheetView view="pageBreakPreview" zoomScaleNormal="70" zoomScaleSheetLayoutView="100" workbookViewId="0">
      <selection activeCell="A164" sqref="A164:XFD164"/>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8.375" style="1" customWidth="1"/>
    <col min="25" max="25" width="23.375" style="1" customWidth="1"/>
    <col min="26" max="26" width="10.875" style="1" customWidth="1"/>
    <col min="27" max="27" width="10.5" style="1" bestFit="1" customWidth="1"/>
    <col min="28" max="28" width="41.875" style="1" bestFit="1" customWidth="1"/>
    <col min="29" max="29" width="29.375" style="1" customWidth="1"/>
    <col min="30" max="85" width="4.625" style="1" customWidth="1"/>
    <col min="86" max="16384" width="8.625" style="1"/>
  </cols>
  <sheetData>
    <row r="1" spans="1:28" s="127" customFormat="1" ht="15.6" customHeight="1" x14ac:dyDescent="0.15">
      <c r="A1" s="474"/>
      <c r="B1" s="474"/>
      <c r="C1" s="475"/>
      <c r="D1" s="476"/>
      <c r="E1" s="476"/>
      <c r="F1" s="476"/>
      <c r="G1" s="476"/>
      <c r="H1" s="476"/>
      <c r="I1" s="476"/>
      <c r="J1" s="476"/>
      <c r="K1" s="476"/>
      <c r="L1" s="476"/>
      <c r="M1" s="476"/>
      <c r="N1" s="476"/>
      <c r="O1" s="476"/>
      <c r="P1" s="476"/>
      <c r="Q1" s="476"/>
      <c r="R1" s="476"/>
      <c r="S1" s="476"/>
      <c r="T1" s="476"/>
      <c r="U1" s="476"/>
      <c r="V1" s="477" t="s">
        <v>125</v>
      </c>
      <c r="W1" s="476"/>
    </row>
    <row r="2" spans="1:28" s="223" customFormat="1" ht="20.45" customHeight="1" x14ac:dyDescent="0.2">
      <c r="A2" s="478"/>
      <c r="B2" s="1086" t="s">
        <v>863</v>
      </c>
      <c r="C2" s="1086"/>
      <c r="D2" s="1086"/>
      <c r="E2" s="1086"/>
      <c r="F2" s="1086"/>
      <c r="G2" s="1086"/>
      <c r="H2" s="1086"/>
      <c r="I2" s="1086"/>
      <c r="J2" s="1086"/>
      <c r="K2" s="1086"/>
      <c r="L2" s="1086"/>
      <c r="M2" s="1086"/>
      <c r="N2" s="1086"/>
      <c r="O2" s="1086"/>
      <c r="P2" s="1086"/>
      <c r="Q2" s="1086"/>
      <c r="R2" s="1086"/>
      <c r="S2" s="1086"/>
      <c r="T2" s="1086"/>
      <c r="U2" s="1086"/>
      <c r="V2" s="1086"/>
      <c r="W2" s="479"/>
    </row>
    <row r="3" spans="1:28" ht="20.100000000000001" customHeight="1" x14ac:dyDescent="0.45">
      <c r="A3" s="480" t="s">
        <v>864</v>
      </c>
      <c r="B3" s="481"/>
      <c r="C3" s="462"/>
      <c r="D3" s="462"/>
      <c r="E3" s="462"/>
      <c r="F3" s="462"/>
      <c r="G3" s="472"/>
      <c r="H3" s="482"/>
      <c r="I3" s="458"/>
      <c r="J3" s="458"/>
      <c r="K3" s="458"/>
      <c r="L3" s="458"/>
      <c r="M3" s="458"/>
      <c r="N3" s="458"/>
      <c r="O3" s="458"/>
      <c r="P3" s="458"/>
      <c r="Q3" s="458"/>
      <c r="R3" s="458"/>
      <c r="S3" s="472"/>
      <c r="T3" s="472"/>
      <c r="U3" s="472"/>
      <c r="V3" s="472"/>
      <c r="W3" s="477"/>
      <c r="X3" s="27"/>
      <c r="Y3" s="27"/>
      <c r="Z3" s="27"/>
      <c r="AA3" s="27"/>
      <c r="AB3" s="27"/>
    </row>
    <row r="4" spans="1:28" ht="19.5" customHeight="1" x14ac:dyDescent="0.15">
      <c r="A4" s="472"/>
      <c r="B4" s="1087" t="s">
        <v>413</v>
      </c>
      <c r="C4" s="1087"/>
      <c r="D4" s="1087"/>
      <c r="E4" s="1087"/>
      <c r="F4" s="1087"/>
      <c r="G4" s="1087"/>
      <c r="H4" s="1087"/>
      <c r="I4" s="473"/>
      <c r="J4" s="473" t="s">
        <v>865</v>
      </c>
      <c r="K4" s="483"/>
      <c r="L4" s="484"/>
      <c r="M4" s="484"/>
      <c r="N4" s="484"/>
      <c r="O4" s="484"/>
      <c r="P4" s="473"/>
      <c r="Q4" s="473"/>
      <c r="R4" s="460"/>
      <c r="S4" s="472"/>
      <c r="T4" s="472"/>
      <c r="U4" s="472"/>
      <c r="V4" s="472"/>
      <c r="W4" s="472"/>
      <c r="X4" s="27"/>
      <c r="Y4" s="27"/>
      <c r="Z4" s="27"/>
      <c r="AA4" s="27"/>
      <c r="AB4" s="27"/>
    </row>
    <row r="5" spans="1:28" s="18" customFormat="1" ht="20.25" customHeight="1" x14ac:dyDescent="0.15">
      <c r="A5" s="485" t="s">
        <v>621</v>
      </c>
      <c r="B5" s="486"/>
      <c r="C5" s="486"/>
      <c r="D5" s="486"/>
      <c r="E5" s="486"/>
      <c r="F5" s="487" t="s">
        <v>866</v>
      </c>
      <c r="G5" s="486"/>
      <c r="H5" s="486"/>
      <c r="I5" s="486"/>
      <c r="J5" s="486"/>
      <c r="K5" s="486"/>
      <c r="L5" s="486"/>
      <c r="M5" s="486"/>
      <c r="N5" s="486"/>
      <c r="O5" s="486"/>
      <c r="P5" s="486"/>
      <c r="Q5" s="486"/>
      <c r="R5" s="486"/>
      <c r="S5" s="486"/>
      <c r="T5" s="486"/>
      <c r="U5" s="486"/>
      <c r="V5" s="486"/>
      <c r="W5" s="486"/>
    </row>
    <row r="6" spans="1:28" ht="18.95" customHeight="1" x14ac:dyDescent="0.15">
      <c r="A6" s="488" t="s">
        <v>126</v>
      </c>
      <c r="B6" s="458"/>
      <c r="C6" s="489"/>
      <c r="D6" s="489"/>
      <c r="E6" s="489"/>
      <c r="F6" s="487"/>
      <c r="G6" s="489"/>
      <c r="H6" s="489"/>
      <c r="I6" s="489"/>
      <c r="J6" s="489"/>
      <c r="K6" s="489"/>
      <c r="L6" s="458"/>
      <c r="M6" s="458"/>
      <c r="N6" s="458"/>
      <c r="O6" s="458"/>
      <c r="P6" s="458"/>
      <c r="Q6" s="458"/>
      <c r="R6" s="458"/>
      <c r="S6" s="458"/>
      <c r="T6" s="458"/>
      <c r="U6" s="458"/>
      <c r="V6" s="458"/>
      <c r="W6" s="472"/>
    </row>
    <row r="7" spans="1:28" s="18" customFormat="1" ht="25.5" customHeight="1" x14ac:dyDescent="0.15">
      <c r="A7" s="464"/>
      <c r="B7" s="490" t="s">
        <v>23</v>
      </c>
      <c r="C7" s="1027" t="s">
        <v>415</v>
      </c>
      <c r="D7" s="1027"/>
      <c r="E7" s="1027"/>
      <c r="F7" s="1028" t="s">
        <v>22</v>
      </c>
      <c r="G7" s="1028"/>
      <c r="H7" s="1028"/>
      <c r="I7" s="1027" t="s">
        <v>29</v>
      </c>
      <c r="J7" s="1027"/>
      <c r="K7" s="1027"/>
      <c r="L7" s="1027"/>
      <c r="M7" s="473"/>
      <c r="N7" s="1088" t="s">
        <v>867</v>
      </c>
      <c r="O7" s="1088"/>
      <c r="P7" s="1088"/>
      <c r="Q7" s="1088"/>
      <c r="R7" s="1088"/>
      <c r="S7" s="1088"/>
      <c r="T7" s="1088"/>
      <c r="U7" s="1088"/>
      <c r="V7" s="1088"/>
      <c r="W7" s="486"/>
    </row>
    <row r="8" spans="1:28" s="18" customFormat="1" ht="12" customHeight="1" x14ac:dyDescent="0.15">
      <c r="A8" s="491"/>
      <c r="B8" s="1008" t="s">
        <v>21</v>
      </c>
      <c r="C8" s="1089"/>
      <c r="D8" s="1089"/>
      <c r="E8" s="1089"/>
      <c r="F8" s="1010"/>
      <c r="G8" s="1011"/>
      <c r="H8" s="492"/>
      <c r="I8" s="1012">
        <v>0</v>
      </c>
      <c r="J8" s="1012"/>
      <c r="K8" s="1012"/>
      <c r="L8" s="1012"/>
      <c r="M8" s="473"/>
      <c r="N8" s="1088"/>
      <c r="O8" s="1088"/>
      <c r="P8" s="1088"/>
      <c r="Q8" s="1088"/>
      <c r="R8" s="1088"/>
      <c r="S8" s="1088"/>
      <c r="T8" s="1088"/>
      <c r="U8" s="1088"/>
      <c r="V8" s="1088"/>
      <c r="W8" s="486"/>
    </row>
    <row r="9" spans="1:28" s="18" customFormat="1" ht="21.75" customHeight="1" x14ac:dyDescent="0.15">
      <c r="A9" s="491"/>
      <c r="B9" s="992"/>
      <c r="C9" s="1084">
        <v>0</v>
      </c>
      <c r="D9" s="1084"/>
      <c r="E9" s="1084"/>
      <c r="F9" s="1079">
        <v>3000</v>
      </c>
      <c r="G9" s="1085"/>
      <c r="H9" s="493" t="s">
        <v>360</v>
      </c>
      <c r="I9" s="1007">
        <v>0</v>
      </c>
      <c r="J9" s="1007"/>
      <c r="K9" s="1007"/>
      <c r="L9" s="1007"/>
      <c r="M9" s="473"/>
      <c r="N9" s="1088"/>
      <c r="O9" s="1088"/>
      <c r="P9" s="1088"/>
      <c r="Q9" s="1088"/>
      <c r="R9" s="1088"/>
      <c r="S9" s="1088"/>
      <c r="T9" s="1088"/>
      <c r="U9" s="1088"/>
      <c r="V9" s="1088"/>
      <c r="W9" s="486"/>
    </row>
    <row r="10" spans="1:28" s="18" customFormat="1" ht="12" customHeight="1" x14ac:dyDescent="0.15">
      <c r="A10" s="491"/>
      <c r="B10" s="1008" t="s">
        <v>20</v>
      </c>
      <c r="C10" s="1009"/>
      <c r="D10" s="1009"/>
      <c r="E10" s="1009"/>
      <c r="F10" s="1010"/>
      <c r="G10" s="1011"/>
      <c r="H10" s="492"/>
      <c r="I10" s="1012">
        <v>0</v>
      </c>
      <c r="J10" s="1012"/>
      <c r="K10" s="1012"/>
      <c r="L10" s="1012"/>
      <c r="M10" s="473"/>
      <c r="N10" s="844" t="s">
        <v>414</v>
      </c>
      <c r="O10" s="844"/>
      <c r="P10" s="844"/>
      <c r="Q10" s="844"/>
      <c r="R10" s="844"/>
      <c r="S10" s="844"/>
      <c r="T10" s="844"/>
      <c r="U10" s="844"/>
      <c r="V10" s="844"/>
      <c r="W10" s="486"/>
    </row>
    <row r="11" spans="1:28" s="18" customFormat="1" ht="21.75" customHeight="1" x14ac:dyDescent="0.15">
      <c r="A11" s="464"/>
      <c r="B11" s="992"/>
      <c r="C11" s="1078">
        <v>0</v>
      </c>
      <c r="D11" s="1078"/>
      <c r="E11" s="1078"/>
      <c r="F11" s="1079">
        <v>2000</v>
      </c>
      <c r="G11" s="1080"/>
      <c r="H11" s="493" t="s">
        <v>360</v>
      </c>
      <c r="I11" s="1007">
        <v>0</v>
      </c>
      <c r="J11" s="1007"/>
      <c r="K11" s="1007"/>
      <c r="L11" s="1007"/>
      <c r="M11" s="473"/>
      <c r="N11" s="844"/>
      <c r="O11" s="844"/>
      <c r="P11" s="844"/>
      <c r="Q11" s="844"/>
      <c r="R11" s="844"/>
      <c r="S11" s="844"/>
      <c r="T11" s="844"/>
      <c r="U11" s="844"/>
      <c r="V11" s="844"/>
      <c r="W11" s="486"/>
    </row>
    <row r="12" spans="1:28" s="18" customFormat="1" ht="12" customHeight="1" x14ac:dyDescent="0.15">
      <c r="A12" s="486"/>
      <c r="B12" s="1008" t="s">
        <v>19</v>
      </c>
      <c r="C12" s="1009"/>
      <c r="D12" s="1009"/>
      <c r="E12" s="1009"/>
      <c r="F12" s="1010"/>
      <c r="G12" s="1011"/>
      <c r="H12" s="492"/>
      <c r="I12" s="1012">
        <v>0</v>
      </c>
      <c r="J12" s="1012"/>
      <c r="K12" s="1012"/>
      <c r="L12" s="1012"/>
      <c r="M12" s="473"/>
      <c r="N12" s="844"/>
      <c r="O12" s="844"/>
      <c r="P12" s="844"/>
      <c r="Q12" s="844"/>
      <c r="R12" s="844"/>
      <c r="S12" s="844"/>
      <c r="T12" s="844"/>
      <c r="U12" s="844"/>
      <c r="V12" s="844"/>
      <c r="W12" s="486"/>
    </row>
    <row r="13" spans="1:28" s="18" customFormat="1" ht="21.75" customHeight="1" x14ac:dyDescent="0.15">
      <c r="A13" s="486"/>
      <c r="B13" s="991"/>
      <c r="C13" s="1081">
        <v>0</v>
      </c>
      <c r="D13" s="1081"/>
      <c r="E13" s="1081"/>
      <c r="F13" s="1082">
        <v>250</v>
      </c>
      <c r="G13" s="1083"/>
      <c r="H13" s="494" t="s">
        <v>360</v>
      </c>
      <c r="I13" s="1018">
        <v>0</v>
      </c>
      <c r="J13" s="1018"/>
      <c r="K13" s="1018"/>
      <c r="L13" s="1018"/>
      <c r="M13" s="473"/>
      <c r="N13" s="844"/>
      <c r="O13" s="844"/>
      <c r="P13" s="844"/>
      <c r="Q13" s="844"/>
      <c r="R13" s="844"/>
      <c r="S13" s="844"/>
      <c r="T13" s="844"/>
      <c r="U13" s="844"/>
      <c r="V13" s="844"/>
      <c r="W13" s="486"/>
    </row>
    <row r="14" spans="1:28" s="18" customFormat="1" ht="18.75" customHeight="1" x14ac:dyDescent="0.15">
      <c r="A14" s="486"/>
      <c r="B14" s="988" t="s">
        <v>630</v>
      </c>
      <c r="C14" s="989"/>
      <c r="D14" s="989"/>
      <c r="E14" s="989"/>
      <c r="F14" s="989"/>
      <c r="G14" s="989"/>
      <c r="H14" s="989"/>
      <c r="I14" s="989"/>
      <c r="J14" s="989"/>
      <c r="K14" s="989"/>
      <c r="L14" s="990"/>
      <c r="M14" s="473"/>
      <c r="N14" s="1065" t="s">
        <v>868</v>
      </c>
      <c r="O14" s="1065"/>
      <c r="P14" s="1065"/>
      <c r="Q14" s="1065"/>
      <c r="R14" s="1065"/>
      <c r="S14" s="1065"/>
      <c r="T14" s="1066"/>
      <c r="U14" s="1067">
        <v>0</v>
      </c>
      <c r="V14" s="1068"/>
      <c r="W14" s="486"/>
    </row>
    <row r="15" spans="1:28" s="18" customFormat="1" ht="12" customHeight="1" x14ac:dyDescent="0.15">
      <c r="A15" s="486"/>
      <c r="B15" s="991" t="s">
        <v>18</v>
      </c>
      <c r="C15" s="993">
        <v>0</v>
      </c>
      <c r="D15" s="994"/>
      <c r="E15" s="994"/>
      <c r="F15" s="1069"/>
      <c r="G15" s="1070"/>
      <c r="H15" s="1071"/>
      <c r="I15" s="1075">
        <v>0</v>
      </c>
      <c r="J15" s="1075"/>
      <c r="K15" s="1075"/>
      <c r="L15" s="1076"/>
      <c r="M15" s="473"/>
      <c r="N15" s="495"/>
      <c r="O15" s="495"/>
      <c r="P15" s="495"/>
      <c r="Q15" s="495"/>
      <c r="R15" s="495"/>
      <c r="S15" s="495"/>
      <c r="T15" s="495"/>
      <c r="U15" s="495"/>
      <c r="V15" s="495"/>
      <c r="W15" s="486"/>
    </row>
    <row r="16" spans="1:28" s="18" customFormat="1" ht="22.5" customHeight="1" x14ac:dyDescent="0.15">
      <c r="A16" s="486"/>
      <c r="B16" s="992"/>
      <c r="C16" s="1077">
        <v>0</v>
      </c>
      <c r="D16" s="1077"/>
      <c r="E16" s="1004"/>
      <c r="F16" s="1072"/>
      <c r="G16" s="1073"/>
      <c r="H16" s="1074"/>
      <c r="I16" s="1006">
        <v>0</v>
      </c>
      <c r="J16" s="1007"/>
      <c r="K16" s="1007"/>
      <c r="L16" s="1007"/>
      <c r="M16" s="473"/>
      <c r="N16" s="473"/>
      <c r="O16" s="473"/>
      <c r="P16" s="473"/>
      <c r="Q16" s="473"/>
      <c r="R16" s="473"/>
      <c r="S16" s="473"/>
      <c r="T16" s="473"/>
      <c r="U16" s="473"/>
      <c r="V16" s="473"/>
      <c r="W16" s="486"/>
    </row>
    <row r="17" spans="1:35" s="26" customFormat="1" ht="6.75" customHeight="1" x14ac:dyDescent="0.15">
      <c r="A17" s="486"/>
      <c r="B17" s="463"/>
      <c r="C17" s="496"/>
      <c r="D17" s="496"/>
      <c r="E17" s="496"/>
      <c r="F17" s="497"/>
      <c r="G17" s="497"/>
      <c r="H17" s="497"/>
      <c r="I17" s="497"/>
      <c r="J17" s="497"/>
      <c r="K17" s="498"/>
      <c r="L17" s="498"/>
      <c r="M17" s="498"/>
      <c r="N17" s="496"/>
      <c r="O17" s="486"/>
      <c r="P17" s="486"/>
      <c r="Q17" s="486"/>
      <c r="R17" s="486"/>
      <c r="S17" s="486"/>
      <c r="T17" s="486"/>
      <c r="U17" s="486"/>
      <c r="V17" s="486"/>
      <c r="W17" s="463"/>
      <c r="X17" s="30"/>
      <c r="AH17" s="32"/>
    </row>
    <row r="18" spans="1:35" ht="18.95" customHeight="1" x14ac:dyDescent="0.15">
      <c r="A18" s="488" t="s">
        <v>869</v>
      </c>
      <c r="B18" s="458"/>
      <c r="C18" s="489"/>
      <c r="D18" s="489"/>
      <c r="E18" s="489"/>
      <c r="F18" s="489"/>
      <c r="G18" s="489"/>
      <c r="H18" s="489"/>
      <c r="I18" s="489"/>
      <c r="J18" s="489"/>
      <c r="K18" s="489"/>
      <c r="L18" s="458"/>
      <c r="M18" s="472"/>
      <c r="N18" s="499"/>
      <c r="O18" s="499"/>
      <c r="P18" s="499"/>
      <c r="Q18" s="499"/>
      <c r="R18" s="499"/>
      <c r="S18" s="499"/>
      <c r="T18" s="499"/>
      <c r="U18" s="499"/>
      <c r="V18" s="499"/>
      <c r="W18" s="499"/>
      <c r="AH18" s="33"/>
      <c r="AI18" s="33"/>
    </row>
    <row r="19" spans="1:35" s="18" customFormat="1" ht="25.5" customHeight="1" x14ac:dyDescent="0.15">
      <c r="A19" s="464"/>
      <c r="B19" s="490" t="s">
        <v>23</v>
      </c>
      <c r="C19" s="1027" t="s">
        <v>415</v>
      </c>
      <c r="D19" s="1027"/>
      <c r="E19" s="1027"/>
      <c r="F19" s="1028" t="s">
        <v>22</v>
      </c>
      <c r="G19" s="1028"/>
      <c r="H19" s="1028"/>
      <c r="I19" s="1027" t="s">
        <v>29</v>
      </c>
      <c r="J19" s="1027"/>
      <c r="K19" s="1027"/>
      <c r="L19" s="1027"/>
      <c r="M19" s="473"/>
      <c r="N19" s="1050" t="s">
        <v>627</v>
      </c>
      <c r="O19" s="1050"/>
      <c r="P19" s="1050"/>
      <c r="Q19" s="1050"/>
      <c r="R19" s="1050"/>
      <c r="S19" s="1050"/>
      <c r="T19" s="1050"/>
      <c r="U19" s="1050"/>
      <c r="V19" s="1050"/>
      <c r="W19" s="499"/>
      <c r="X19" s="33"/>
      <c r="AH19" s="33"/>
      <c r="AI19" s="33"/>
    </row>
    <row r="20" spans="1:35" s="18" customFormat="1" ht="12" customHeight="1" x14ac:dyDescent="0.15">
      <c r="A20" s="491"/>
      <c r="B20" s="1008" t="s">
        <v>21</v>
      </c>
      <c r="C20" s="1043"/>
      <c r="D20" s="1043"/>
      <c r="E20" s="1043"/>
      <c r="F20" s="1044"/>
      <c r="G20" s="1045"/>
      <c r="H20" s="501"/>
      <c r="I20" s="1038">
        <v>0</v>
      </c>
      <c r="J20" s="1038"/>
      <c r="K20" s="1038"/>
      <c r="L20" s="1038"/>
      <c r="M20" s="473"/>
      <c r="N20" s="1050"/>
      <c r="O20" s="1050"/>
      <c r="P20" s="1050"/>
      <c r="Q20" s="1050"/>
      <c r="R20" s="1050"/>
      <c r="S20" s="1050"/>
      <c r="T20" s="1050"/>
      <c r="U20" s="1050"/>
      <c r="V20" s="1050"/>
      <c r="W20" s="473"/>
      <c r="X20" s="18" t="s">
        <v>776</v>
      </c>
    </row>
    <row r="21" spans="1:35" s="18" customFormat="1" ht="22.5" customHeight="1" x14ac:dyDescent="0.15">
      <c r="A21" s="491"/>
      <c r="B21" s="992"/>
      <c r="C21" s="1051">
        <v>0</v>
      </c>
      <c r="D21" s="1051"/>
      <c r="E21" s="1051"/>
      <c r="F21" s="1023"/>
      <c r="G21" s="1024"/>
      <c r="H21" s="502" t="s">
        <v>360</v>
      </c>
      <c r="I21" s="1042">
        <v>0</v>
      </c>
      <c r="J21" s="1042"/>
      <c r="K21" s="1042"/>
      <c r="L21" s="1042"/>
      <c r="M21" s="473"/>
      <c r="N21" s="1052" t="s">
        <v>870</v>
      </c>
      <c r="O21" s="1053"/>
      <c r="P21" s="1053"/>
      <c r="Q21" s="1053"/>
      <c r="R21" s="1053"/>
      <c r="S21" s="1053"/>
      <c r="T21" s="1053"/>
      <c r="U21" s="1053"/>
      <c r="V21" s="1054"/>
      <c r="W21" s="473"/>
      <c r="Y21" s="1090" t="s">
        <v>850</v>
      </c>
      <c r="Z21" s="18">
        <v>2400</v>
      </c>
      <c r="AA21" s="18">
        <f>Z21*$Y$25</f>
        <v>1800</v>
      </c>
    </row>
    <row r="22" spans="1:35" s="18" customFormat="1" ht="12" customHeight="1" x14ac:dyDescent="0.15">
      <c r="A22" s="491"/>
      <c r="B22" s="1008" t="s">
        <v>20</v>
      </c>
      <c r="C22" s="1043"/>
      <c r="D22" s="1043"/>
      <c r="E22" s="1043"/>
      <c r="F22" s="1044"/>
      <c r="G22" s="1045"/>
      <c r="H22" s="501"/>
      <c r="I22" s="1038">
        <v>0</v>
      </c>
      <c r="J22" s="1038"/>
      <c r="K22" s="1038"/>
      <c r="L22" s="1038"/>
      <c r="M22" s="473"/>
      <c r="N22" s="945"/>
      <c r="O22" s="787"/>
      <c r="P22" s="787"/>
      <c r="Q22" s="787"/>
      <c r="R22" s="787"/>
      <c r="S22" s="787"/>
      <c r="T22" s="787"/>
      <c r="U22" s="787"/>
      <c r="V22" s="946"/>
      <c r="W22" s="473"/>
      <c r="X22" s="4" t="s">
        <v>775</v>
      </c>
      <c r="Y22" s="1091"/>
    </row>
    <row r="23" spans="1:35" s="18" customFormat="1" ht="22.5" customHeight="1" x14ac:dyDescent="0.15">
      <c r="A23" s="464"/>
      <c r="B23" s="992"/>
      <c r="C23" s="1058">
        <v>0</v>
      </c>
      <c r="D23" s="1059"/>
      <c r="E23" s="1060"/>
      <c r="F23" s="1061"/>
      <c r="G23" s="1062"/>
      <c r="H23" s="502" t="s">
        <v>360</v>
      </c>
      <c r="I23" s="1063">
        <v>0</v>
      </c>
      <c r="J23" s="1064"/>
      <c r="K23" s="1064"/>
      <c r="L23" s="1041"/>
      <c r="M23" s="473"/>
      <c r="N23" s="1055"/>
      <c r="O23" s="1056"/>
      <c r="P23" s="1056"/>
      <c r="Q23" s="1056"/>
      <c r="R23" s="1056"/>
      <c r="S23" s="1056"/>
      <c r="T23" s="1056"/>
      <c r="U23" s="1056"/>
      <c r="V23" s="1057"/>
      <c r="W23" s="503"/>
      <c r="Y23" s="1092"/>
      <c r="Z23" s="18">
        <v>1440</v>
      </c>
      <c r="AA23" s="18">
        <f>Z23*$Y$25</f>
        <v>1080</v>
      </c>
    </row>
    <row r="24" spans="1:35" s="18" customFormat="1" ht="12" customHeight="1" x14ac:dyDescent="0.15">
      <c r="A24" s="486"/>
      <c r="B24" s="1008" t="s">
        <v>19</v>
      </c>
      <c r="C24" s="1043"/>
      <c r="D24" s="1043"/>
      <c r="E24" s="1043"/>
      <c r="F24" s="1044"/>
      <c r="G24" s="1045"/>
      <c r="H24" s="501"/>
      <c r="I24" s="1038">
        <v>0</v>
      </c>
      <c r="J24" s="1038"/>
      <c r="K24" s="1038"/>
      <c r="L24" s="1038"/>
      <c r="M24" s="473"/>
      <c r="N24" s="504"/>
      <c r="O24" s="504"/>
      <c r="P24" s="504"/>
      <c r="Q24" s="504"/>
      <c r="R24" s="504"/>
      <c r="S24" s="504"/>
      <c r="T24" s="504"/>
      <c r="U24" s="504"/>
      <c r="V24" s="504"/>
      <c r="W24" s="505"/>
    </row>
    <row r="25" spans="1:35" s="18" customFormat="1" ht="22.5" customHeight="1" x14ac:dyDescent="0.15">
      <c r="A25" s="486"/>
      <c r="B25" s="991"/>
      <c r="C25" s="1046">
        <v>0</v>
      </c>
      <c r="D25" s="1046"/>
      <c r="E25" s="1046"/>
      <c r="F25" s="1047"/>
      <c r="G25" s="1048"/>
      <c r="H25" s="506" t="s">
        <v>360</v>
      </c>
      <c r="I25" s="1049">
        <v>0</v>
      </c>
      <c r="J25" s="1049"/>
      <c r="K25" s="1049"/>
      <c r="L25" s="1049"/>
      <c r="M25" s="473"/>
      <c r="N25" s="787" t="s">
        <v>629</v>
      </c>
      <c r="O25" s="787"/>
      <c r="P25" s="787"/>
      <c r="Q25" s="787"/>
      <c r="R25" s="787"/>
      <c r="S25" s="787"/>
      <c r="T25" s="787"/>
      <c r="U25" s="787"/>
      <c r="V25" s="787"/>
      <c r="W25" s="503"/>
      <c r="Y25" s="18">
        <f>VLOOKUP(Y21,Y26:Z29,2,FALSE)</f>
        <v>0.75</v>
      </c>
      <c r="Z25" s="18">
        <v>240</v>
      </c>
      <c r="AA25" s="18">
        <f>Z25*$Y$25</f>
        <v>180</v>
      </c>
      <c r="AG25" s="174"/>
    </row>
    <row r="26" spans="1:35" s="18" customFormat="1" ht="18" customHeight="1" x14ac:dyDescent="0.15">
      <c r="A26" s="486"/>
      <c r="B26" s="988" t="s">
        <v>630</v>
      </c>
      <c r="C26" s="989"/>
      <c r="D26" s="989"/>
      <c r="E26" s="989"/>
      <c r="F26" s="989"/>
      <c r="G26" s="989"/>
      <c r="H26" s="989"/>
      <c r="I26" s="989"/>
      <c r="J26" s="989"/>
      <c r="K26" s="989"/>
      <c r="L26" s="990"/>
      <c r="M26" s="473"/>
      <c r="N26" s="787"/>
      <c r="O26" s="787"/>
      <c r="P26" s="787"/>
      <c r="Q26" s="787"/>
      <c r="R26" s="787"/>
      <c r="S26" s="787"/>
      <c r="T26" s="787"/>
      <c r="U26" s="787"/>
      <c r="V26" s="787"/>
      <c r="W26" s="499"/>
      <c r="Y26" s="18" t="s">
        <v>777</v>
      </c>
      <c r="Z26" s="18">
        <v>0.75</v>
      </c>
      <c r="AG26" s="174"/>
    </row>
    <row r="27" spans="1:35" s="18" customFormat="1" ht="12" customHeight="1" x14ac:dyDescent="0.15">
      <c r="A27" s="486"/>
      <c r="B27" s="991" t="s">
        <v>18</v>
      </c>
      <c r="C27" s="1029">
        <v>0</v>
      </c>
      <c r="D27" s="1030"/>
      <c r="E27" s="1031"/>
      <c r="F27" s="1032"/>
      <c r="G27" s="1033"/>
      <c r="H27" s="1034"/>
      <c r="I27" s="1038">
        <v>0</v>
      </c>
      <c r="J27" s="1038"/>
      <c r="K27" s="1038"/>
      <c r="L27" s="1038"/>
      <c r="M27" s="473"/>
      <c r="N27" s="787"/>
      <c r="O27" s="787"/>
      <c r="P27" s="787"/>
      <c r="Q27" s="787"/>
      <c r="R27" s="787"/>
      <c r="S27" s="787"/>
      <c r="T27" s="787"/>
      <c r="U27" s="787"/>
      <c r="V27" s="787"/>
      <c r="W27" s="473"/>
      <c r="Y27" s="18" t="s">
        <v>778</v>
      </c>
      <c r="Z27" s="18">
        <v>1</v>
      </c>
    </row>
    <row r="28" spans="1:35" s="18" customFormat="1" ht="22.5" customHeight="1" x14ac:dyDescent="0.15">
      <c r="A28" s="486"/>
      <c r="B28" s="992"/>
      <c r="C28" s="1039">
        <v>0</v>
      </c>
      <c r="D28" s="1039"/>
      <c r="E28" s="1040"/>
      <c r="F28" s="1035"/>
      <c r="G28" s="1036"/>
      <c r="H28" s="1037"/>
      <c r="I28" s="1041">
        <v>0</v>
      </c>
      <c r="J28" s="1042"/>
      <c r="K28" s="1042"/>
      <c r="L28" s="1042"/>
      <c r="M28" s="473"/>
      <c r="N28" s="787"/>
      <c r="O28" s="787"/>
      <c r="P28" s="787"/>
      <c r="Q28" s="787"/>
      <c r="R28" s="787"/>
      <c r="S28" s="787"/>
      <c r="T28" s="787"/>
      <c r="U28" s="787"/>
      <c r="V28" s="787"/>
      <c r="W28" s="486"/>
      <c r="Y28" s="18" t="s">
        <v>779</v>
      </c>
      <c r="Z28" s="18">
        <v>0.625</v>
      </c>
    </row>
    <row r="29" spans="1:35" s="18" customFormat="1" ht="16.5" customHeight="1" x14ac:dyDescent="0.15">
      <c r="A29" s="486"/>
      <c r="B29" s="463"/>
      <c r="C29" s="496"/>
      <c r="D29" s="496"/>
      <c r="E29" s="496"/>
      <c r="F29" s="507"/>
      <c r="G29" s="507"/>
      <c r="H29" s="507"/>
      <c r="I29" s="498"/>
      <c r="J29" s="508"/>
      <c r="K29" s="498"/>
      <c r="L29" s="498"/>
      <c r="M29" s="473"/>
      <c r="N29" s="473"/>
      <c r="O29" s="473"/>
      <c r="P29" s="473"/>
      <c r="Q29" s="473"/>
      <c r="R29" s="473"/>
      <c r="S29" s="473"/>
      <c r="T29" s="473"/>
      <c r="U29" s="473"/>
      <c r="V29" s="473"/>
      <c r="W29" s="486"/>
      <c r="Y29" s="18" t="s">
        <v>780</v>
      </c>
      <c r="Z29" s="18">
        <f>5/6</f>
        <v>0.83333333333333337</v>
      </c>
    </row>
    <row r="30" spans="1:35" ht="18.95" customHeight="1" x14ac:dyDescent="0.15">
      <c r="A30" s="488" t="s">
        <v>179</v>
      </c>
      <c r="B30" s="458"/>
      <c r="C30" s="489"/>
      <c r="D30" s="489"/>
      <c r="E30" s="489"/>
      <c r="F30" s="489"/>
      <c r="G30" s="489"/>
      <c r="H30" s="489"/>
      <c r="I30" s="489"/>
      <c r="J30" s="489"/>
      <c r="K30" s="489"/>
      <c r="L30" s="458"/>
      <c r="M30" s="472"/>
      <c r="N30" s="458"/>
      <c r="O30" s="458"/>
      <c r="P30" s="458"/>
      <c r="Q30" s="458"/>
      <c r="R30" s="458"/>
      <c r="S30" s="458"/>
      <c r="T30" s="458"/>
      <c r="U30" s="458"/>
      <c r="V30" s="458"/>
      <c r="W30" s="472"/>
    </row>
    <row r="31" spans="1:35" s="18" customFormat="1" ht="25.5" customHeight="1" x14ac:dyDescent="0.15">
      <c r="A31" s="464"/>
      <c r="B31" s="490" t="s">
        <v>23</v>
      </c>
      <c r="C31" s="1027" t="s">
        <v>415</v>
      </c>
      <c r="D31" s="1027"/>
      <c r="E31" s="1027"/>
      <c r="F31" s="1028" t="s">
        <v>22</v>
      </c>
      <c r="G31" s="1028"/>
      <c r="H31" s="1028"/>
      <c r="I31" s="1027" t="s">
        <v>313</v>
      </c>
      <c r="J31" s="1027"/>
      <c r="K31" s="1027"/>
      <c r="L31" s="1027"/>
      <c r="M31" s="473"/>
      <c r="N31" s="837" t="s">
        <v>628</v>
      </c>
      <c r="O31" s="837"/>
      <c r="P31" s="837"/>
      <c r="Q31" s="837"/>
      <c r="R31" s="837"/>
      <c r="S31" s="837"/>
      <c r="T31" s="837"/>
      <c r="U31" s="837"/>
      <c r="V31" s="837"/>
      <c r="W31" s="500"/>
      <c r="X31" s="352" t="s">
        <v>781</v>
      </c>
      <c r="Y31" s="1093" t="str">
        <f>VLOOKUP(X32,X38:Z41,2,FALSE)</f>
        <v>対象農用地面積が200ha以上</v>
      </c>
      <c r="Z31" s="33"/>
      <c r="AA31" s="33"/>
    </row>
    <row r="32" spans="1:35" s="18" customFormat="1" ht="12" customHeight="1" x14ac:dyDescent="0.15">
      <c r="A32" s="491"/>
      <c r="B32" s="1008" t="s">
        <v>21</v>
      </c>
      <c r="C32" s="1009"/>
      <c r="D32" s="1009"/>
      <c r="E32" s="1009"/>
      <c r="F32" s="1010"/>
      <c r="G32" s="1011"/>
      <c r="H32" s="509"/>
      <c r="I32" s="1019">
        <v>0</v>
      </c>
      <c r="J32" s="1020"/>
      <c r="K32" s="1020"/>
      <c r="L32" s="1021"/>
      <c r="M32" s="473"/>
      <c r="N32" s="837"/>
      <c r="O32" s="837"/>
      <c r="P32" s="837"/>
      <c r="Q32" s="837"/>
      <c r="R32" s="837"/>
      <c r="S32" s="837"/>
      <c r="T32" s="837"/>
      <c r="U32" s="837"/>
      <c r="V32" s="837"/>
      <c r="W32" s="499"/>
      <c r="X32" s="18">
        <f>IF(V38="",1,IF(OR(I161="○",M161="○"),2,IF(C40=0,4,3)))</f>
        <v>1</v>
      </c>
      <c r="Y32" s="1094"/>
    </row>
    <row r="33" spans="1:28" s="18" customFormat="1" ht="22.5" customHeight="1" x14ac:dyDescent="0.15">
      <c r="A33" s="491"/>
      <c r="B33" s="992"/>
      <c r="C33" s="1022">
        <v>0</v>
      </c>
      <c r="D33" s="728"/>
      <c r="E33" s="729"/>
      <c r="F33" s="1023"/>
      <c r="G33" s="1024"/>
      <c r="H33" s="510" t="s">
        <v>360</v>
      </c>
      <c r="I33" s="1025">
        <v>0</v>
      </c>
      <c r="J33" s="1026"/>
      <c r="K33" s="1026"/>
      <c r="L33" s="1006"/>
      <c r="M33" s="473"/>
      <c r="N33" s="837"/>
      <c r="O33" s="837"/>
      <c r="P33" s="837"/>
      <c r="Q33" s="837"/>
      <c r="R33" s="837"/>
      <c r="S33" s="837"/>
      <c r="T33" s="837"/>
      <c r="U33" s="837"/>
      <c r="V33" s="837"/>
      <c r="W33" s="499"/>
      <c r="Y33" s="18">
        <f>VLOOKUP(Y31,Y38:Z41,2,FALSE)</f>
        <v>1</v>
      </c>
      <c r="Z33" s="18">
        <v>4400</v>
      </c>
      <c r="AA33" s="18">
        <f>Z33*$Y$33</f>
        <v>4400</v>
      </c>
    </row>
    <row r="34" spans="1:28" s="18" customFormat="1" ht="12" customHeight="1" x14ac:dyDescent="0.15">
      <c r="A34" s="491"/>
      <c r="B34" s="1008" t="s">
        <v>20</v>
      </c>
      <c r="C34" s="1009"/>
      <c r="D34" s="1009"/>
      <c r="E34" s="1009"/>
      <c r="F34" s="1010"/>
      <c r="G34" s="1011"/>
      <c r="H34" s="509"/>
      <c r="I34" s="1019">
        <v>0</v>
      </c>
      <c r="J34" s="1020"/>
      <c r="K34" s="1020"/>
      <c r="L34" s="1021"/>
      <c r="M34" s="473"/>
      <c r="N34" s="837"/>
      <c r="O34" s="837"/>
      <c r="P34" s="837"/>
      <c r="Q34" s="837"/>
      <c r="R34" s="837"/>
      <c r="S34" s="837"/>
      <c r="T34" s="837"/>
      <c r="U34" s="837"/>
      <c r="V34" s="837"/>
      <c r="W34" s="499"/>
      <c r="X34" s="361" t="s">
        <v>844</v>
      </c>
      <c r="Y34" s="362"/>
    </row>
    <row r="35" spans="1:28" s="18" customFormat="1" ht="22.5" customHeight="1" x14ac:dyDescent="0.15">
      <c r="A35" s="464"/>
      <c r="B35" s="992"/>
      <c r="C35" s="1022">
        <v>0</v>
      </c>
      <c r="D35" s="728"/>
      <c r="E35" s="729"/>
      <c r="F35" s="1023"/>
      <c r="G35" s="1024"/>
      <c r="H35" s="510" t="s">
        <v>360</v>
      </c>
      <c r="I35" s="1025">
        <v>0</v>
      </c>
      <c r="J35" s="1026"/>
      <c r="K35" s="1026"/>
      <c r="L35" s="1006"/>
      <c r="M35" s="473"/>
      <c r="N35" s="837" t="s">
        <v>871</v>
      </c>
      <c r="O35" s="837"/>
      <c r="P35" s="837"/>
      <c r="Q35" s="837"/>
      <c r="R35" s="837"/>
      <c r="S35" s="837"/>
      <c r="T35" s="837"/>
      <c r="U35" s="837"/>
      <c r="V35" s="837"/>
      <c r="W35" s="499"/>
      <c r="X35" s="363" t="s">
        <v>845</v>
      </c>
      <c r="Y35" s="364"/>
      <c r="Z35" s="18">
        <v>2000</v>
      </c>
      <c r="AA35" s="18">
        <f>Z35*$Y$33</f>
        <v>2000</v>
      </c>
    </row>
    <row r="36" spans="1:28" s="18" customFormat="1" ht="12" customHeight="1" x14ac:dyDescent="0.15">
      <c r="A36" s="486"/>
      <c r="B36" s="1008" t="s">
        <v>19</v>
      </c>
      <c r="C36" s="1009"/>
      <c r="D36" s="1009"/>
      <c r="E36" s="1009"/>
      <c r="F36" s="1010"/>
      <c r="G36" s="1011"/>
      <c r="H36" s="509"/>
      <c r="I36" s="1012">
        <v>0</v>
      </c>
      <c r="J36" s="1012"/>
      <c r="K36" s="1012"/>
      <c r="L36" s="1012"/>
      <c r="M36" s="473"/>
      <c r="N36" s="837"/>
      <c r="O36" s="837"/>
      <c r="P36" s="837"/>
      <c r="Q36" s="837"/>
      <c r="R36" s="837"/>
      <c r="S36" s="837"/>
      <c r="T36" s="837"/>
      <c r="U36" s="837"/>
      <c r="V36" s="837"/>
      <c r="W36" s="500"/>
      <c r="X36" s="113" t="s">
        <v>846</v>
      </c>
      <c r="Y36" s="365"/>
    </row>
    <row r="37" spans="1:28" s="18" customFormat="1" ht="22.5" customHeight="1" x14ac:dyDescent="0.15">
      <c r="A37" s="486"/>
      <c r="B37" s="991"/>
      <c r="C37" s="1013">
        <v>0</v>
      </c>
      <c r="D37" s="1014"/>
      <c r="E37" s="1015"/>
      <c r="F37" s="1016"/>
      <c r="G37" s="1017"/>
      <c r="H37" s="511" t="s">
        <v>360</v>
      </c>
      <c r="I37" s="1018">
        <v>0</v>
      </c>
      <c r="J37" s="1018"/>
      <c r="K37" s="1018"/>
      <c r="L37" s="1018"/>
      <c r="M37" s="473"/>
      <c r="N37" s="837"/>
      <c r="O37" s="837"/>
      <c r="P37" s="837"/>
      <c r="Q37" s="837"/>
      <c r="R37" s="837"/>
      <c r="S37" s="837"/>
      <c r="T37" s="837"/>
      <c r="U37" s="837"/>
      <c r="V37" s="837"/>
      <c r="W37" s="500"/>
      <c r="Z37" s="18">
        <v>400</v>
      </c>
      <c r="AA37" s="18">
        <f>Z37*$Y$33</f>
        <v>400</v>
      </c>
    </row>
    <row r="38" spans="1:28" s="18" customFormat="1" ht="16.5" customHeight="1" x14ac:dyDescent="0.15">
      <c r="A38" s="486"/>
      <c r="B38" s="988" t="s">
        <v>630</v>
      </c>
      <c r="C38" s="989"/>
      <c r="D38" s="989"/>
      <c r="E38" s="989"/>
      <c r="F38" s="989"/>
      <c r="G38" s="989"/>
      <c r="H38" s="989"/>
      <c r="I38" s="989"/>
      <c r="J38" s="989"/>
      <c r="K38" s="989"/>
      <c r="L38" s="990"/>
      <c r="M38" s="473"/>
      <c r="N38" s="696" t="s">
        <v>872</v>
      </c>
      <c r="O38" s="696"/>
      <c r="P38" s="696"/>
      <c r="Q38" s="696"/>
      <c r="R38" s="696"/>
      <c r="S38" s="696"/>
      <c r="T38" s="696"/>
      <c r="U38" s="473" t="s">
        <v>865</v>
      </c>
      <c r="V38" s="604"/>
      <c r="W38" s="500"/>
      <c r="X38" s="18">
        <v>1</v>
      </c>
      <c r="Y38" s="18" t="s">
        <v>841</v>
      </c>
      <c r="Z38" s="18">
        <v>1</v>
      </c>
    </row>
    <row r="39" spans="1:28" s="18" customFormat="1" ht="12" customHeight="1" x14ac:dyDescent="0.15">
      <c r="A39" s="486"/>
      <c r="B39" s="991" t="s">
        <v>18</v>
      </c>
      <c r="C39" s="993">
        <v>0</v>
      </c>
      <c r="D39" s="994"/>
      <c r="E39" s="994"/>
      <c r="F39" s="995"/>
      <c r="G39" s="996"/>
      <c r="H39" s="997"/>
      <c r="I39" s="1001">
        <v>0</v>
      </c>
      <c r="J39" s="1002"/>
      <c r="K39" s="1002"/>
      <c r="L39" s="1003"/>
      <c r="M39" s="473"/>
      <c r="N39" s="696"/>
      <c r="O39" s="696"/>
      <c r="P39" s="696"/>
      <c r="Q39" s="696"/>
      <c r="R39" s="696"/>
      <c r="S39" s="696"/>
      <c r="T39" s="696"/>
      <c r="U39" s="596"/>
      <c r="V39" s="597"/>
      <c r="W39" s="500"/>
      <c r="X39" s="18">
        <v>2</v>
      </c>
      <c r="Y39" s="18" t="s">
        <v>842</v>
      </c>
      <c r="Z39" s="18">
        <v>1</v>
      </c>
    </row>
    <row r="40" spans="1:28" s="18" customFormat="1" ht="22.5" customHeight="1" x14ac:dyDescent="0.15">
      <c r="A40" s="486"/>
      <c r="B40" s="992"/>
      <c r="C40" s="1004">
        <v>0</v>
      </c>
      <c r="D40" s="1005"/>
      <c r="E40" s="1005"/>
      <c r="F40" s="998"/>
      <c r="G40" s="999"/>
      <c r="H40" s="1000"/>
      <c r="I40" s="1006">
        <v>0</v>
      </c>
      <c r="J40" s="1007"/>
      <c r="K40" s="1007"/>
      <c r="L40" s="1007"/>
      <c r="M40" s="473"/>
      <c r="N40" s="838" t="s">
        <v>873</v>
      </c>
      <c r="O40" s="838"/>
      <c r="P40" s="838"/>
      <c r="Q40" s="838"/>
      <c r="R40" s="838"/>
      <c r="S40" s="839">
        <v>0</v>
      </c>
      <c r="T40" s="839"/>
      <c r="U40" s="839"/>
      <c r="V40" s="839"/>
      <c r="W40" s="486"/>
      <c r="X40" s="18">
        <v>3</v>
      </c>
      <c r="Y40" s="18" t="s">
        <v>843</v>
      </c>
      <c r="Z40" s="18">
        <f>5/6</f>
        <v>0.83333333333333337</v>
      </c>
    </row>
    <row r="41" spans="1:28" s="18" customFormat="1" ht="11.25" customHeight="1" x14ac:dyDescent="0.15">
      <c r="A41" s="486"/>
      <c r="B41" s="463"/>
      <c r="C41" s="496"/>
      <c r="D41" s="496"/>
      <c r="E41" s="496"/>
      <c r="F41" s="507"/>
      <c r="G41" s="507"/>
      <c r="H41" s="507"/>
      <c r="I41" s="498"/>
      <c r="J41" s="498"/>
      <c r="K41" s="498"/>
      <c r="L41" s="498"/>
      <c r="M41" s="473"/>
      <c r="N41" s="512"/>
      <c r="O41" s="512"/>
      <c r="P41" s="512"/>
      <c r="Q41" s="512"/>
      <c r="R41" s="512"/>
      <c r="S41" s="473"/>
      <c r="T41" s="473"/>
      <c r="U41" s="473"/>
      <c r="V41" s="473"/>
      <c r="W41" s="473"/>
      <c r="X41" s="18">
        <v>4</v>
      </c>
      <c r="Y41" s="18" t="s">
        <v>847</v>
      </c>
      <c r="Z41" s="18">
        <v>0</v>
      </c>
    </row>
    <row r="42" spans="1:28" s="18" customFormat="1" ht="19.5" customHeight="1" x14ac:dyDescent="0.15">
      <c r="A42" s="468" t="s">
        <v>622</v>
      </c>
      <c r="B42" s="473"/>
      <c r="C42" s="473"/>
      <c r="D42" s="473"/>
      <c r="E42" s="473"/>
      <c r="F42" s="473"/>
      <c r="G42" s="473"/>
      <c r="H42" s="473"/>
      <c r="I42" s="473"/>
      <c r="J42" s="473"/>
      <c r="K42" s="473"/>
      <c r="L42" s="473"/>
      <c r="M42" s="473"/>
      <c r="N42" s="473"/>
      <c r="O42" s="467"/>
      <c r="P42" s="467"/>
      <c r="Q42" s="467"/>
      <c r="R42" s="467"/>
      <c r="S42" s="467"/>
      <c r="T42" s="467"/>
      <c r="U42" s="467"/>
      <c r="V42" s="467"/>
      <c r="W42" s="467"/>
    </row>
    <row r="43" spans="1:28" s="18" customFormat="1" ht="25.5" customHeight="1" x14ac:dyDescent="0.15">
      <c r="A43" s="473"/>
      <c r="B43" s="470"/>
      <c r="C43" s="471"/>
      <c r="D43" s="471"/>
      <c r="E43" s="863" t="s">
        <v>9</v>
      </c>
      <c r="F43" s="864"/>
      <c r="G43" s="864"/>
      <c r="H43" s="864"/>
      <c r="I43" s="865"/>
      <c r="J43" s="902" t="s">
        <v>8</v>
      </c>
      <c r="K43" s="902"/>
      <c r="L43" s="902"/>
      <c r="M43" s="902"/>
      <c r="N43" s="976"/>
      <c r="O43" s="977" t="s">
        <v>361</v>
      </c>
      <c r="P43" s="787"/>
      <c r="Q43" s="787"/>
      <c r="R43" s="787"/>
      <c r="S43" s="787"/>
      <c r="T43" s="787"/>
      <c r="U43" s="787"/>
      <c r="V43" s="787"/>
      <c r="W43" s="467"/>
    </row>
    <row r="44" spans="1:28" s="18" customFormat="1" ht="25.5" customHeight="1" x14ac:dyDescent="0.15">
      <c r="A44" s="473"/>
      <c r="B44" s="978" t="s">
        <v>57</v>
      </c>
      <c r="C44" s="979"/>
      <c r="D44" s="980"/>
      <c r="E44" s="513"/>
      <c r="F44" s="599" t="s">
        <v>851</v>
      </c>
      <c r="G44" s="600"/>
      <c r="H44" s="514" t="s">
        <v>7</v>
      </c>
      <c r="I44" s="514"/>
      <c r="J44" s="513"/>
      <c r="K44" s="599" t="s">
        <v>851</v>
      </c>
      <c r="L44" s="600"/>
      <c r="M44" s="514" t="s">
        <v>7</v>
      </c>
      <c r="N44" s="515"/>
      <c r="O44" s="977"/>
      <c r="P44" s="787"/>
      <c r="Q44" s="787"/>
      <c r="R44" s="787"/>
      <c r="S44" s="787"/>
      <c r="T44" s="787"/>
      <c r="U44" s="787"/>
      <c r="V44" s="787"/>
      <c r="W44" s="467"/>
    </row>
    <row r="45" spans="1:28" s="18" customFormat="1" ht="14.25" customHeight="1" x14ac:dyDescent="0.15">
      <c r="A45" s="473"/>
      <c r="B45" s="460"/>
      <c r="C45" s="460"/>
      <c r="D45" s="460"/>
      <c r="E45" s="486"/>
      <c r="F45" s="516"/>
      <c r="G45" s="517"/>
      <c r="H45" s="464"/>
      <c r="I45" s="464"/>
      <c r="J45" s="486"/>
      <c r="K45" s="516"/>
      <c r="L45" s="517"/>
      <c r="M45" s="464"/>
      <c r="N45" s="486"/>
      <c r="O45" s="503"/>
      <c r="P45" s="503"/>
      <c r="Q45" s="503"/>
      <c r="R45" s="503"/>
      <c r="S45" s="503"/>
      <c r="T45" s="503"/>
      <c r="U45" s="503"/>
      <c r="V45" s="503"/>
      <c r="W45" s="467"/>
      <c r="Y45" s="353" t="s">
        <v>782</v>
      </c>
      <c r="Z45" s="353" t="s">
        <v>783</v>
      </c>
      <c r="AA45" s="359" t="s">
        <v>838</v>
      </c>
      <c r="AB45" s="354" t="s">
        <v>839</v>
      </c>
    </row>
    <row r="46" spans="1:28" s="18" customFormat="1" ht="16.5" customHeight="1" x14ac:dyDescent="0.15">
      <c r="A46" s="486"/>
      <c r="B46" s="518" t="s">
        <v>412</v>
      </c>
      <c r="C46" s="519"/>
      <c r="D46" s="519"/>
      <c r="E46" s="519"/>
      <c r="F46" s="520"/>
      <c r="G46" s="520"/>
      <c r="H46" s="520"/>
      <c r="I46" s="520"/>
      <c r="J46" s="520"/>
      <c r="K46" s="521"/>
      <c r="L46" s="521"/>
      <c r="M46" s="521"/>
      <c r="N46" s="522"/>
      <c r="O46" s="522"/>
      <c r="P46" s="522"/>
      <c r="Q46" s="522"/>
      <c r="R46" s="522"/>
      <c r="S46" s="522"/>
      <c r="T46" s="522"/>
      <c r="U46" s="522"/>
      <c r="V46" s="523"/>
      <c r="W46" s="486"/>
      <c r="Y46" s="355" t="s">
        <v>822</v>
      </c>
      <c r="Z46" s="356" t="s">
        <v>305</v>
      </c>
      <c r="AA46" s="353" t="s">
        <v>820</v>
      </c>
      <c r="AB46" s="354" t="s">
        <v>823</v>
      </c>
    </row>
    <row r="47" spans="1:28" s="18" customFormat="1" ht="16.5" customHeight="1" x14ac:dyDescent="0.15">
      <c r="A47" s="486"/>
      <c r="B47" s="524" t="s">
        <v>31</v>
      </c>
      <c r="C47" s="486"/>
      <c r="D47" s="486"/>
      <c r="E47" s="981">
        <v>0</v>
      </c>
      <c r="F47" s="981"/>
      <c r="G47" s="981"/>
      <c r="H47" s="525"/>
      <c r="I47" s="525"/>
      <c r="J47" s="525"/>
      <c r="K47" s="464"/>
      <c r="L47" s="486"/>
      <c r="M47" s="486"/>
      <c r="N47" s="486"/>
      <c r="O47" s="486"/>
      <c r="P47" s="486"/>
      <c r="Q47" s="486"/>
      <c r="R47" s="486"/>
      <c r="S47" s="486"/>
      <c r="T47" s="486"/>
      <c r="U47" s="486"/>
      <c r="V47" s="526"/>
      <c r="W47" s="527"/>
      <c r="X47" s="8"/>
      <c r="Y47" s="355" t="s">
        <v>824</v>
      </c>
      <c r="Z47" s="356" t="s">
        <v>837</v>
      </c>
      <c r="AA47" s="353" t="s">
        <v>821</v>
      </c>
      <c r="AB47" s="354" t="s">
        <v>825</v>
      </c>
    </row>
    <row r="48" spans="1:28" s="18" customFormat="1" ht="7.5" customHeight="1" x14ac:dyDescent="0.15">
      <c r="A48" s="486"/>
      <c r="B48" s="524"/>
      <c r="C48" s="486"/>
      <c r="D48" s="486"/>
      <c r="E48" s="529"/>
      <c r="F48" s="525"/>
      <c r="G48" s="525"/>
      <c r="H48" s="525"/>
      <c r="I48" s="525"/>
      <c r="J48" s="525"/>
      <c r="K48" s="464"/>
      <c r="L48" s="486"/>
      <c r="M48" s="486"/>
      <c r="N48" s="486"/>
      <c r="O48" s="486"/>
      <c r="P48" s="486"/>
      <c r="Q48" s="486"/>
      <c r="R48" s="486"/>
      <c r="S48" s="486"/>
      <c r="T48" s="486"/>
      <c r="U48" s="486"/>
      <c r="V48" s="526"/>
      <c r="W48" s="527"/>
      <c r="X48" s="8"/>
      <c r="Y48" s="355" t="s">
        <v>826</v>
      </c>
      <c r="Z48" s="356" t="s">
        <v>827</v>
      </c>
      <c r="AA48" s="353" t="s">
        <v>820</v>
      </c>
      <c r="AB48" s="354" t="s">
        <v>828</v>
      </c>
    </row>
    <row r="49" spans="1:28" s="18" customFormat="1" ht="16.5" customHeight="1" x14ac:dyDescent="0.15">
      <c r="A49" s="486"/>
      <c r="B49" s="530" t="s">
        <v>30</v>
      </c>
      <c r="C49" s="486"/>
      <c r="D49" s="486"/>
      <c r="E49" s="531"/>
      <c r="F49" s="484" t="s">
        <v>17</v>
      </c>
      <c r="G49" s="486"/>
      <c r="H49" s="486"/>
      <c r="I49" s="531"/>
      <c r="J49" s="486" t="s">
        <v>15</v>
      </c>
      <c r="K49" s="486"/>
      <c r="L49" s="486"/>
      <c r="M49" s="531"/>
      <c r="N49" s="486" t="s">
        <v>16</v>
      </c>
      <c r="O49" s="486"/>
      <c r="P49" s="486"/>
      <c r="Q49" s="531"/>
      <c r="R49" s="484" t="s">
        <v>14</v>
      </c>
      <c r="S49" s="486"/>
      <c r="T49" s="486"/>
      <c r="U49" s="486"/>
      <c r="V49" s="526"/>
      <c r="W49" s="527"/>
      <c r="X49" s="8" t="s">
        <v>840</v>
      </c>
      <c r="Y49" s="355" t="s">
        <v>829</v>
      </c>
      <c r="Z49" s="356" t="s">
        <v>830</v>
      </c>
      <c r="AA49" s="353" t="s">
        <v>820</v>
      </c>
      <c r="AB49" s="354" t="s">
        <v>831</v>
      </c>
    </row>
    <row r="50" spans="1:28" s="18" customFormat="1" ht="7.5" customHeight="1" x14ac:dyDescent="0.15">
      <c r="A50" s="486"/>
      <c r="B50" s="524"/>
      <c r="C50" s="486"/>
      <c r="D50" s="486"/>
      <c r="E50" s="532"/>
      <c r="F50" s="525"/>
      <c r="G50" s="525"/>
      <c r="H50" s="525"/>
      <c r="I50" s="525"/>
      <c r="J50" s="525"/>
      <c r="K50" s="464"/>
      <c r="L50" s="486"/>
      <c r="M50" s="486"/>
      <c r="N50" s="486"/>
      <c r="O50" s="486"/>
      <c r="P50" s="486"/>
      <c r="Q50" s="486"/>
      <c r="R50" s="486"/>
      <c r="S50" s="486"/>
      <c r="T50" s="486"/>
      <c r="U50" s="486"/>
      <c r="V50" s="526"/>
      <c r="W50" s="527"/>
      <c r="X50" s="8"/>
      <c r="Y50" s="355" t="s">
        <v>832</v>
      </c>
      <c r="Z50" s="356" t="s">
        <v>833</v>
      </c>
      <c r="AA50" s="353" t="s">
        <v>820</v>
      </c>
      <c r="AB50" s="354" t="s">
        <v>807</v>
      </c>
    </row>
    <row r="51" spans="1:28" s="18" customFormat="1" ht="16.5" customHeight="1" x14ac:dyDescent="0.15">
      <c r="A51" s="486"/>
      <c r="B51" s="530" t="s">
        <v>874</v>
      </c>
      <c r="C51" s="486"/>
      <c r="D51" s="486"/>
      <c r="E51" s="486"/>
      <c r="F51" s="486"/>
      <c r="G51" s="531"/>
      <c r="H51" s="486" t="s">
        <v>32</v>
      </c>
      <c r="I51" s="460"/>
      <c r="J51" s="531"/>
      <c r="K51" s="486" t="s">
        <v>33</v>
      </c>
      <c r="L51" s="486"/>
      <c r="M51" s="531"/>
      <c r="N51" s="598" t="s">
        <v>34</v>
      </c>
      <c r="O51" s="598"/>
      <c r="P51" s="531"/>
      <c r="Q51" s="598" t="s">
        <v>35</v>
      </c>
      <c r="R51" s="598"/>
      <c r="S51" s="598"/>
      <c r="T51" s="598"/>
      <c r="U51" s="598"/>
      <c r="V51" s="526"/>
      <c r="W51" s="528"/>
      <c r="X51" s="8"/>
      <c r="Y51" s="355" t="s">
        <v>834</v>
      </c>
      <c r="Z51" s="356" t="s">
        <v>835</v>
      </c>
      <c r="AA51" s="353" t="s">
        <v>820</v>
      </c>
      <c r="AB51" s="354" t="s">
        <v>836</v>
      </c>
    </row>
    <row r="52" spans="1:28" s="18" customFormat="1" ht="16.5" customHeight="1" x14ac:dyDescent="0.15">
      <c r="A52" s="486"/>
      <c r="B52" s="524"/>
      <c r="C52" s="486"/>
      <c r="D52" s="486"/>
      <c r="E52" s="525"/>
      <c r="F52" s="525"/>
      <c r="G52" s="525"/>
      <c r="H52" s="464"/>
      <c r="I52" s="525"/>
      <c r="J52" s="486"/>
      <c r="K52" s="486"/>
      <c r="L52" s="486"/>
      <c r="M52" s="486"/>
      <c r="N52" s="486"/>
      <c r="O52" s="486"/>
      <c r="P52" s="486"/>
      <c r="Q52" s="486"/>
      <c r="R52" s="486"/>
      <c r="S52" s="486"/>
      <c r="T52" s="486"/>
      <c r="U52" s="486"/>
      <c r="V52" s="526"/>
      <c r="W52" s="527"/>
      <c r="X52" s="8"/>
      <c r="Y52" s="355" t="s">
        <v>784</v>
      </c>
      <c r="Z52" s="356" t="s">
        <v>785</v>
      </c>
      <c r="AA52" s="353" t="s">
        <v>820</v>
      </c>
      <c r="AB52" s="357" t="s">
        <v>786</v>
      </c>
    </row>
    <row r="53" spans="1:28" ht="16.5" customHeight="1" x14ac:dyDescent="0.15">
      <c r="A53" s="472"/>
      <c r="B53" s="530"/>
      <c r="C53" s="464"/>
      <c r="D53" s="464"/>
      <c r="E53" s="464"/>
      <c r="F53" s="464"/>
      <c r="G53" s="531"/>
      <c r="H53" s="486" t="s">
        <v>36</v>
      </c>
      <c r="I53" s="460"/>
      <c r="J53" s="531"/>
      <c r="K53" s="486" t="s">
        <v>37</v>
      </c>
      <c r="L53" s="464"/>
      <c r="M53" s="531"/>
      <c r="N53" s="486" t="s">
        <v>496</v>
      </c>
      <c r="O53" s="486"/>
      <c r="P53" s="531"/>
      <c r="Q53" s="486" t="s">
        <v>497</v>
      </c>
      <c r="R53" s="486"/>
      <c r="S53" s="486"/>
      <c r="T53" s="486"/>
      <c r="U53" s="486"/>
      <c r="V53" s="533"/>
      <c r="W53" s="472"/>
      <c r="X53" s="27"/>
      <c r="Y53" s="355" t="s">
        <v>787</v>
      </c>
      <c r="Z53" s="356" t="s">
        <v>788</v>
      </c>
      <c r="AA53" s="353" t="s">
        <v>821</v>
      </c>
      <c r="AB53" s="358" t="s">
        <v>789</v>
      </c>
    </row>
    <row r="54" spans="1:28" s="18" customFormat="1" ht="6.75" customHeight="1" x14ac:dyDescent="0.15">
      <c r="A54" s="486"/>
      <c r="B54" s="524"/>
      <c r="C54" s="486"/>
      <c r="D54" s="486"/>
      <c r="E54" s="525"/>
      <c r="F54" s="525"/>
      <c r="G54" s="525"/>
      <c r="H54" s="464"/>
      <c r="I54" s="525"/>
      <c r="J54" s="486"/>
      <c r="K54" s="486"/>
      <c r="L54" s="486"/>
      <c r="M54" s="486"/>
      <c r="N54" s="486"/>
      <c r="O54" s="486"/>
      <c r="P54" s="486"/>
      <c r="Q54" s="486"/>
      <c r="R54" s="486"/>
      <c r="S54" s="486"/>
      <c r="T54" s="486"/>
      <c r="U54" s="486"/>
      <c r="V54" s="526"/>
      <c r="W54" s="527"/>
      <c r="X54" s="8"/>
      <c r="Y54" s="355" t="s">
        <v>790</v>
      </c>
      <c r="Z54" s="356" t="s">
        <v>791</v>
      </c>
      <c r="AA54" s="353" t="s">
        <v>820</v>
      </c>
      <c r="AB54" s="357" t="s">
        <v>792</v>
      </c>
    </row>
    <row r="55" spans="1:28" ht="16.5" customHeight="1" x14ac:dyDescent="0.15">
      <c r="A55" s="472"/>
      <c r="B55" s="530" t="s">
        <v>876</v>
      </c>
      <c r="C55" s="464"/>
      <c r="D55" s="464"/>
      <c r="E55" s="464"/>
      <c r="F55" s="464"/>
      <c r="G55" s="531"/>
      <c r="H55" s="486"/>
      <c r="I55" s="486"/>
      <c r="J55" s="486"/>
      <c r="K55" s="486"/>
      <c r="L55" s="486"/>
      <c r="M55" s="486"/>
      <c r="N55" s="486"/>
      <c r="O55" s="486"/>
      <c r="P55" s="486"/>
      <c r="Q55" s="486"/>
      <c r="R55" s="486"/>
      <c r="S55" s="486"/>
      <c r="T55" s="486"/>
      <c r="U55" s="486"/>
      <c r="V55" s="533"/>
      <c r="W55" s="472"/>
      <c r="X55" s="27"/>
      <c r="Y55" s="355" t="s">
        <v>793</v>
      </c>
      <c r="Z55" s="356" t="s">
        <v>794</v>
      </c>
      <c r="AA55" s="353" t="s">
        <v>820</v>
      </c>
      <c r="AB55" s="357" t="s">
        <v>795</v>
      </c>
    </row>
    <row r="56" spans="1:28" ht="7.5" customHeight="1" x14ac:dyDescent="0.15">
      <c r="A56" s="486"/>
      <c r="B56" s="534"/>
      <c r="C56" s="527"/>
      <c r="D56" s="527"/>
      <c r="E56" s="535"/>
      <c r="F56" s="535"/>
      <c r="G56" s="535"/>
      <c r="H56" s="535"/>
      <c r="I56" s="535"/>
      <c r="J56" s="535"/>
      <c r="K56" s="481"/>
      <c r="L56" s="527"/>
      <c r="M56" s="527"/>
      <c r="N56" s="527"/>
      <c r="O56" s="527"/>
      <c r="P56" s="527"/>
      <c r="Q56" s="527"/>
      <c r="R56" s="527"/>
      <c r="S56" s="527"/>
      <c r="T56" s="527"/>
      <c r="U56" s="527"/>
      <c r="V56" s="526"/>
      <c r="W56" s="527"/>
      <c r="X56" s="27"/>
      <c r="Y56" s="355" t="s">
        <v>796</v>
      </c>
      <c r="Z56" s="356" t="s">
        <v>797</v>
      </c>
      <c r="AA56" s="353" t="s">
        <v>820</v>
      </c>
      <c r="AB56" s="357" t="s">
        <v>798</v>
      </c>
    </row>
    <row r="57" spans="1:28" ht="16.5" customHeight="1" x14ac:dyDescent="0.15">
      <c r="A57" s="472"/>
      <c r="B57" s="536" t="s">
        <v>498</v>
      </c>
      <c r="C57" s="462"/>
      <c r="D57" s="462"/>
      <c r="E57" s="462"/>
      <c r="F57" s="462"/>
      <c r="G57" s="472"/>
      <c r="H57" s="472"/>
      <c r="I57" s="472"/>
      <c r="J57" s="472"/>
      <c r="K57" s="472"/>
      <c r="L57" s="472"/>
      <c r="M57" s="472"/>
      <c r="N57" s="472"/>
      <c r="O57" s="472"/>
      <c r="P57" s="472"/>
      <c r="Q57" s="472"/>
      <c r="R57" s="472"/>
      <c r="S57" s="472"/>
      <c r="T57" s="472"/>
      <c r="U57" s="472"/>
      <c r="V57" s="533"/>
      <c r="W57" s="472"/>
      <c r="X57" s="27"/>
      <c r="Y57" s="355" t="s">
        <v>799</v>
      </c>
      <c r="Z57" s="356" t="s">
        <v>800</v>
      </c>
      <c r="AA57" s="353" t="s">
        <v>820</v>
      </c>
      <c r="AB57" s="357" t="s">
        <v>801</v>
      </c>
    </row>
    <row r="58" spans="1:28" s="18" customFormat="1" ht="30.75" customHeight="1" x14ac:dyDescent="0.15">
      <c r="A58" s="472"/>
      <c r="B58" s="982" t="s">
        <v>538</v>
      </c>
      <c r="C58" s="983"/>
      <c r="D58" s="984"/>
      <c r="E58" s="966">
        <v>0</v>
      </c>
      <c r="F58" s="967"/>
      <c r="G58" s="968"/>
      <c r="H58" s="985" t="s">
        <v>539</v>
      </c>
      <c r="I58" s="986"/>
      <c r="J58" s="987"/>
      <c r="K58" s="966">
        <v>0</v>
      </c>
      <c r="L58" s="967"/>
      <c r="M58" s="968"/>
      <c r="N58" s="472"/>
      <c r="O58" s="472"/>
      <c r="P58" s="986" t="s">
        <v>495</v>
      </c>
      <c r="Q58" s="986"/>
      <c r="R58" s="987"/>
      <c r="S58" s="966">
        <v>0</v>
      </c>
      <c r="T58" s="967"/>
      <c r="U58" s="968"/>
      <c r="V58" s="533"/>
      <c r="W58" s="472"/>
      <c r="Y58" s="355" t="s">
        <v>802</v>
      </c>
      <c r="Z58" s="356" t="s">
        <v>803</v>
      </c>
      <c r="AA58" s="353" t="s">
        <v>820</v>
      </c>
      <c r="AB58" s="358" t="s">
        <v>804</v>
      </c>
    </row>
    <row r="59" spans="1:28" s="47" customFormat="1" ht="7.5" customHeight="1" x14ac:dyDescent="0.45">
      <c r="A59" s="472"/>
      <c r="B59" s="537"/>
      <c r="C59" s="538"/>
      <c r="D59" s="538"/>
      <c r="E59" s="538"/>
      <c r="F59" s="538"/>
      <c r="G59" s="539"/>
      <c r="H59" s="540"/>
      <c r="I59" s="541"/>
      <c r="J59" s="541"/>
      <c r="K59" s="541"/>
      <c r="L59" s="539"/>
      <c r="M59" s="539"/>
      <c r="N59" s="540"/>
      <c r="O59" s="541"/>
      <c r="P59" s="541"/>
      <c r="Q59" s="541"/>
      <c r="R59" s="539"/>
      <c r="S59" s="539"/>
      <c r="T59" s="539"/>
      <c r="U59" s="539"/>
      <c r="V59" s="542"/>
      <c r="W59" s="472"/>
      <c r="Y59" s="355" t="s">
        <v>805</v>
      </c>
      <c r="Z59" s="356" t="s">
        <v>806</v>
      </c>
      <c r="AA59" s="353" t="s">
        <v>821</v>
      </c>
      <c r="AB59" s="358" t="s">
        <v>807</v>
      </c>
    </row>
    <row r="60" spans="1:28" s="47" customFormat="1" ht="7.5" customHeight="1" x14ac:dyDescent="0.45">
      <c r="A60" s="473"/>
      <c r="B60" s="460"/>
      <c r="C60" s="460"/>
      <c r="D60" s="460"/>
      <c r="E60" s="486"/>
      <c r="F60" s="516"/>
      <c r="G60" s="517"/>
      <c r="H60" s="464"/>
      <c r="I60" s="464"/>
      <c r="J60" s="486"/>
      <c r="K60" s="516"/>
      <c r="L60" s="517"/>
      <c r="M60" s="464"/>
      <c r="N60" s="486"/>
      <c r="O60" s="473"/>
      <c r="P60" s="473"/>
      <c r="Q60" s="473"/>
      <c r="R60" s="473"/>
      <c r="S60" s="473"/>
      <c r="T60" s="473"/>
      <c r="U60" s="473"/>
      <c r="V60" s="473"/>
      <c r="W60" s="473"/>
      <c r="Y60" s="355" t="s">
        <v>808</v>
      </c>
      <c r="Z60" s="356" t="s">
        <v>809</v>
      </c>
      <c r="AA60" s="353" t="s">
        <v>821</v>
      </c>
      <c r="AB60" s="358" t="s">
        <v>810</v>
      </c>
    </row>
    <row r="61" spans="1:28" ht="22.5" customHeight="1" x14ac:dyDescent="0.45">
      <c r="A61" s="543" t="s">
        <v>147</v>
      </c>
      <c r="B61" s="544"/>
      <c r="C61" s="544"/>
      <c r="D61" s="544"/>
      <c r="E61" s="544"/>
      <c r="F61" s="544"/>
      <c r="G61" s="544"/>
      <c r="H61" s="544"/>
      <c r="I61" s="544"/>
      <c r="J61" s="544"/>
      <c r="K61" s="544"/>
      <c r="L61" s="544"/>
      <c r="M61" s="544"/>
      <c r="N61" s="544"/>
      <c r="O61" s="544"/>
      <c r="P61" s="544"/>
      <c r="Q61" s="544"/>
      <c r="R61" s="544"/>
      <c r="S61" s="544"/>
      <c r="T61" s="544"/>
      <c r="U61" s="544"/>
      <c r="V61" s="544"/>
      <c r="W61" s="544"/>
      <c r="Y61" s="355" t="s">
        <v>811</v>
      </c>
      <c r="Z61" s="356" t="s">
        <v>812</v>
      </c>
      <c r="AA61" s="353" t="s">
        <v>821</v>
      </c>
      <c r="AB61" s="357" t="s">
        <v>813</v>
      </c>
    </row>
    <row r="62" spans="1:28" s="3" customFormat="1" ht="22.5" customHeight="1" x14ac:dyDescent="0.45">
      <c r="A62" s="544" t="s">
        <v>877</v>
      </c>
      <c r="B62" s="544"/>
      <c r="C62" s="544"/>
      <c r="D62" s="544"/>
      <c r="E62" s="544"/>
      <c r="F62" s="544"/>
      <c r="G62" s="544"/>
      <c r="H62" s="544"/>
      <c r="I62" s="544"/>
      <c r="J62" s="544"/>
      <c r="K62" s="544" t="s">
        <v>358</v>
      </c>
      <c r="L62" s="544"/>
      <c r="M62" s="544"/>
      <c r="N62" s="544"/>
      <c r="O62" s="544"/>
      <c r="P62" s="544"/>
      <c r="Q62" s="544"/>
      <c r="R62" s="544"/>
      <c r="S62" s="544"/>
      <c r="T62" s="544"/>
      <c r="U62" s="544"/>
      <c r="V62" s="544"/>
      <c r="W62" s="544"/>
      <c r="Y62" s="355" t="s">
        <v>814</v>
      </c>
      <c r="Z62" s="356" t="s">
        <v>815</v>
      </c>
      <c r="AA62" s="353" t="s">
        <v>821</v>
      </c>
      <c r="AB62" s="357" t="s">
        <v>816</v>
      </c>
    </row>
    <row r="63" spans="1:28" s="3" customFormat="1" ht="22.5" customHeight="1" x14ac:dyDescent="0.15">
      <c r="A63" s="461"/>
      <c r="B63" s="902" t="s">
        <v>878</v>
      </c>
      <c r="C63" s="902"/>
      <c r="D63" s="866" t="s">
        <v>0</v>
      </c>
      <c r="E63" s="867"/>
      <c r="F63" s="867"/>
      <c r="G63" s="867"/>
      <c r="H63" s="867"/>
      <c r="I63" s="867"/>
      <c r="J63" s="868"/>
      <c r="K63" s="865" t="s">
        <v>60</v>
      </c>
      <c r="L63" s="902"/>
      <c r="M63" s="902"/>
      <c r="N63" s="902"/>
      <c r="O63" s="902"/>
      <c r="P63" s="902"/>
      <c r="Q63" s="902"/>
      <c r="R63" s="902"/>
      <c r="S63" s="902"/>
      <c r="T63" s="902"/>
      <c r="U63" s="902"/>
      <c r="V63" s="902"/>
      <c r="W63" s="473"/>
      <c r="Y63" s="355" t="s">
        <v>817</v>
      </c>
      <c r="Z63" s="356" t="s">
        <v>818</v>
      </c>
      <c r="AA63" s="353" t="s">
        <v>821</v>
      </c>
      <c r="AB63" s="357" t="s">
        <v>819</v>
      </c>
    </row>
    <row r="64" spans="1:28" s="3" customFormat="1" ht="22.5" customHeight="1" x14ac:dyDescent="0.45">
      <c r="A64" s="464"/>
      <c r="B64" s="902"/>
      <c r="C64" s="902"/>
      <c r="D64" s="904"/>
      <c r="E64" s="905"/>
      <c r="F64" s="905"/>
      <c r="G64" s="905"/>
      <c r="H64" s="905"/>
      <c r="I64" s="905"/>
      <c r="J64" s="767"/>
      <c r="K64" s="545" t="s">
        <v>38</v>
      </c>
      <c r="L64" s="546" t="s">
        <v>39</v>
      </c>
      <c r="M64" s="546" t="s">
        <v>40</v>
      </c>
      <c r="N64" s="546" t="s">
        <v>41</v>
      </c>
      <c r="O64" s="546" t="s">
        <v>42</v>
      </c>
      <c r="P64" s="546" t="s">
        <v>43</v>
      </c>
      <c r="Q64" s="547" t="s">
        <v>44</v>
      </c>
      <c r="R64" s="547" t="s">
        <v>45</v>
      </c>
      <c r="S64" s="547" t="s">
        <v>46</v>
      </c>
      <c r="T64" s="546" t="s">
        <v>47</v>
      </c>
      <c r="U64" s="546" t="s">
        <v>48</v>
      </c>
      <c r="V64" s="546" t="s">
        <v>49</v>
      </c>
      <c r="W64" s="464"/>
      <c r="Y64" s="47"/>
      <c r="Z64" s="47"/>
      <c r="AA64" s="47"/>
      <c r="AB64" s="47"/>
    </row>
    <row r="65" spans="1:28" s="3" customFormat="1" ht="22.5" customHeight="1" x14ac:dyDescent="0.45">
      <c r="A65" s="464"/>
      <c r="B65" s="969" t="s">
        <v>493</v>
      </c>
      <c r="C65" s="970"/>
      <c r="D65" s="973" t="s">
        <v>416</v>
      </c>
      <c r="E65" s="974"/>
      <c r="F65" s="974"/>
      <c r="G65" s="974"/>
      <c r="H65" s="974"/>
      <c r="I65" s="974"/>
      <c r="J65" s="975"/>
      <c r="K65" s="601"/>
      <c r="L65" s="601"/>
      <c r="M65" s="601"/>
      <c r="N65" s="601"/>
      <c r="O65" s="601"/>
      <c r="P65" s="601"/>
      <c r="Q65" s="601"/>
      <c r="R65" s="601"/>
      <c r="S65" s="601"/>
      <c r="T65" s="601"/>
      <c r="U65" s="601"/>
      <c r="V65" s="601"/>
      <c r="W65" s="464"/>
      <c r="Y65" s="47"/>
      <c r="Z65" s="47"/>
      <c r="AA65" s="47"/>
      <c r="AB65" s="47"/>
    </row>
    <row r="66" spans="1:28" s="3" customFormat="1" ht="22.5" customHeight="1" x14ac:dyDescent="0.15">
      <c r="A66" s="464"/>
      <c r="B66" s="971"/>
      <c r="C66" s="972"/>
      <c r="D66" s="938" t="s">
        <v>427</v>
      </c>
      <c r="E66" s="939"/>
      <c r="F66" s="939"/>
      <c r="G66" s="939"/>
      <c r="H66" s="939"/>
      <c r="I66" s="939"/>
      <c r="J66" s="940"/>
      <c r="K66" s="601"/>
      <c r="L66" s="601"/>
      <c r="M66" s="601"/>
      <c r="N66" s="601"/>
      <c r="O66" s="601"/>
      <c r="P66" s="601"/>
      <c r="Q66" s="601"/>
      <c r="R66" s="601"/>
      <c r="S66" s="601"/>
      <c r="T66" s="601"/>
      <c r="U66" s="601"/>
      <c r="V66" s="601"/>
      <c r="W66" s="464"/>
      <c r="Y66" s="1"/>
      <c r="Z66" s="1"/>
      <c r="AA66" s="1"/>
      <c r="AB66" s="1"/>
    </row>
    <row r="67" spans="1:28" s="3" customFormat="1" ht="37.5" customHeight="1" x14ac:dyDescent="0.15">
      <c r="A67" s="464"/>
      <c r="B67" s="957" t="s">
        <v>394</v>
      </c>
      <c r="C67" s="958"/>
      <c r="D67" s="938" t="s">
        <v>879</v>
      </c>
      <c r="E67" s="939"/>
      <c r="F67" s="939"/>
      <c r="G67" s="939"/>
      <c r="H67" s="939"/>
      <c r="I67" s="939"/>
      <c r="J67" s="940"/>
      <c r="K67" s="959" t="s">
        <v>880</v>
      </c>
      <c r="L67" s="933"/>
      <c r="M67" s="933"/>
      <c r="N67" s="933"/>
      <c r="O67" s="933"/>
      <c r="P67" s="933"/>
      <c r="Q67" s="933"/>
      <c r="R67" s="933"/>
      <c r="S67" s="933"/>
      <c r="T67" s="933"/>
      <c r="U67" s="933"/>
      <c r="V67" s="934"/>
      <c r="W67" s="464"/>
    </row>
    <row r="68" spans="1:28" s="3" customFormat="1" ht="22.5" customHeight="1" x14ac:dyDescent="0.15">
      <c r="A68" s="464"/>
      <c r="B68" s="960" t="s">
        <v>881</v>
      </c>
      <c r="C68" s="960" t="s">
        <v>882</v>
      </c>
      <c r="D68" s="963" t="s">
        <v>883</v>
      </c>
      <c r="E68" s="964"/>
      <c r="F68" s="964"/>
      <c r="G68" s="964"/>
      <c r="H68" s="964"/>
      <c r="I68" s="964"/>
      <c r="J68" s="965"/>
      <c r="K68" s="601"/>
      <c r="L68" s="531"/>
      <c r="M68" s="531"/>
      <c r="N68" s="531"/>
      <c r="O68" s="531"/>
      <c r="P68" s="531"/>
      <c r="Q68" s="531"/>
      <c r="R68" s="531"/>
      <c r="S68" s="531"/>
      <c r="T68" s="531"/>
      <c r="U68" s="531"/>
      <c r="V68" s="531"/>
      <c r="W68" s="464"/>
    </row>
    <row r="69" spans="1:28" s="3" customFormat="1" ht="22.5" customHeight="1" x14ac:dyDescent="0.15">
      <c r="A69" s="464"/>
      <c r="B69" s="961"/>
      <c r="C69" s="961"/>
      <c r="D69" s="938" t="s">
        <v>428</v>
      </c>
      <c r="E69" s="939"/>
      <c r="F69" s="939"/>
      <c r="G69" s="939"/>
      <c r="H69" s="939"/>
      <c r="I69" s="939"/>
      <c r="J69" s="940"/>
      <c r="K69" s="601"/>
      <c r="L69" s="531"/>
      <c r="M69" s="531"/>
      <c r="N69" s="531"/>
      <c r="O69" s="531"/>
      <c r="P69" s="531"/>
      <c r="Q69" s="531"/>
      <c r="R69" s="531"/>
      <c r="S69" s="531"/>
      <c r="T69" s="531"/>
      <c r="U69" s="531"/>
      <c r="V69" s="531"/>
      <c r="W69" s="464"/>
    </row>
    <row r="70" spans="1:28" s="3" customFormat="1" ht="22.5" customHeight="1" x14ac:dyDescent="0.15">
      <c r="A70" s="464"/>
      <c r="B70" s="961"/>
      <c r="C70" s="962"/>
      <c r="D70" s="938" t="s">
        <v>417</v>
      </c>
      <c r="E70" s="939"/>
      <c r="F70" s="939"/>
      <c r="G70" s="939"/>
      <c r="H70" s="939"/>
      <c r="I70" s="939"/>
      <c r="J70" s="940"/>
      <c r="K70" s="932" t="s">
        <v>884</v>
      </c>
      <c r="L70" s="933"/>
      <c r="M70" s="933"/>
      <c r="N70" s="933"/>
      <c r="O70" s="933"/>
      <c r="P70" s="933"/>
      <c r="Q70" s="933"/>
      <c r="R70" s="933"/>
      <c r="S70" s="933"/>
      <c r="T70" s="933"/>
      <c r="U70" s="933"/>
      <c r="V70" s="934"/>
      <c r="W70" s="464"/>
    </row>
    <row r="71" spans="1:28" s="3" customFormat="1" ht="22.5" customHeight="1" x14ac:dyDescent="0.15">
      <c r="A71" s="464"/>
      <c r="B71" s="961"/>
      <c r="C71" s="960" t="s">
        <v>1</v>
      </c>
      <c r="D71" s="938" t="s">
        <v>418</v>
      </c>
      <c r="E71" s="939"/>
      <c r="F71" s="939"/>
      <c r="G71" s="939"/>
      <c r="H71" s="939"/>
      <c r="I71" s="939"/>
      <c r="J71" s="940"/>
      <c r="K71" s="601"/>
      <c r="L71" s="601"/>
      <c r="M71" s="601"/>
      <c r="N71" s="601"/>
      <c r="O71" s="601"/>
      <c r="P71" s="601"/>
      <c r="Q71" s="601"/>
      <c r="R71" s="601"/>
      <c r="S71" s="601"/>
      <c r="T71" s="601"/>
      <c r="U71" s="601"/>
      <c r="V71" s="601"/>
      <c r="W71" s="464"/>
    </row>
    <row r="72" spans="1:28" s="3" customFormat="1" ht="22.5" customHeight="1" x14ac:dyDescent="0.15">
      <c r="A72" s="464"/>
      <c r="B72" s="961"/>
      <c r="C72" s="961"/>
      <c r="D72" s="938" t="s">
        <v>419</v>
      </c>
      <c r="E72" s="939"/>
      <c r="F72" s="939"/>
      <c r="G72" s="939"/>
      <c r="H72" s="939"/>
      <c r="I72" s="939"/>
      <c r="J72" s="940"/>
      <c r="K72" s="601"/>
      <c r="L72" s="601"/>
      <c r="M72" s="601"/>
      <c r="N72" s="601"/>
      <c r="O72" s="601"/>
      <c r="P72" s="601"/>
      <c r="Q72" s="601"/>
      <c r="R72" s="601"/>
      <c r="S72" s="601"/>
      <c r="T72" s="601"/>
      <c r="U72" s="601"/>
      <c r="V72" s="601"/>
      <c r="W72" s="464"/>
    </row>
    <row r="73" spans="1:28" s="3" customFormat="1" ht="22.5" customHeight="1" x14ac:dyDescent="0.15">
      <c r="A73" s="464"/>
      <c r="B73" s="961"/>
      <c r="C73" s="962"/>
      <c r="D73" s="938" t="s">
        <v>420</v>
      </c>
      <c r="E73" s="939"/>
      <c r="F73" s="939"/>
      <c r="G73" s="939"/>
      <c r="H73" s="939"/>
      <c r="I73" s="939"/>
      <c r="J73" s="940"/>
      <c r="K73" s="932" t="s">
        <v>884</v>
      </c>
      <c r="L73" s="933"/>
      <c r="M73" s="933"/>
      <c r="N73" s="933"/>
      <c r="O73" s="933"/>
      <c r="P73" s="933"/>
      <c r="Q73" s="933"/>
      <c r="R73" s="933"/>
      <c r="S73" s="933"/>
      <c r="T73" s="933"/>
      <c r="U73" s="933"/>
      <c r="V73" s="934"/>
      <c r="W73" s="464"/>
    </row>
    <row r="74" spans="1:28" s="3" customFormat="1" ht="22.5" customHeight="1" x14ac:dyDescent="0.15">
      <c r="A74" s="464"/>
      <c r="B74" s="961"/>
      <c r="C74" s="960" t="s">
        <v>2</v>
      </c>
      <c r="D74" s="938" t="s">
        <v>421</v>
      </c>
      <c r="E74" s="939"/>
      <c r="F74" s="939"/>
      <c r="G74" s="939"/>
      <c r="H74" s="939"/>
      <c r="I74" s="939"/>
      <c r="J74" s="940"/>
      <c r="K74" s="601"/>
      <c r="L74" s="601"/>
      <c r="M74" s="601"/>
      <c r="N74" s="601"/>
      <c r="O74" s="601"/>
      <c r="P74" s="601"/>
      <c r="Q74" s="601"/>
      <c r="R74" s="601"/>
      <c r="S74" s="601"/>
      <c r="T74" s="601"/>
      <c r="U74" s="601"/>
      <c r="V74" s="601"/>
      <c r="W74" s="464"/>
    </row>
    <row r="75" spans="1:28" s="3" customFormat="1" ht="22.5" customHeight="1" x14ac:dyDescent="0.15">
      <c r="A75" s="464"/>
      <c r="B75" s="961"/>
      <c r="C75" s="961"/>
      <c r="D75" s="938" t="s">
        <v>422</v>
      </c>
      <c r="E75" s="939"/>
      <c r="F75" s="939"/>
      <c r="G75" s="939"/>
      <c r="H75" s="939"/>
      <c r="I75" s="939"/>
      <c r="J75" s="940"/>
      <c r="K75" s="932" t="s">
        <v>884</v>
      </c>
      <c r="L75" s="933"/>
      <c r="M75" s="933"/>
      <c r="N75" s="933"/>
      <c r="O75" s="933"/>
      <c r="P75" s="933"/>
      <c r="Q75" s="933"/>
      <c r="R75" s="933"/>
      <c r="S75" s="933"/>
      <c r="T75" s="933"/>
      <c r="U75" s="933"/>
      <c r="V75" s="934"/>
      <c r="W75" s="464"/>
    </row>
    <row r="76" spans="1:28" s="3" customFormat="1" ht="22.5" customHeight="1" x14ac:dyDescent="0.15">
      <c r="A76" s="459"/>
      <c r="B76" s="961"/>
      <c r="C76" s="962"/>
      <c r="D76" s="938" t="s">
        <v>423</v>
      </c>
      <c r="E76" s="939"/>
      <c r="F76" s="939"/>
      <c r="G76" s="939"/>
      <c r="H76" s="939"/>
      <c r="I76" s="939"/>
      <c r="J76" s="940"/>
      <c r="K76" s="932" t="s">
        <v>884</v>
      </c>
      <c r="L76" s="933"/>
      <c r="M76" s="933"/>
      <c r="N76" s="933"/>
      <c r="O76" s="933"/>
      <c r="P76" s="933"/>
      <c r="Q76" s="933"/>
      <c r="R76" s="933"/>
      <c r="S76" s="933"/>
      <c r="T76" s="933"/>
      <c r="U76" s="933"/>
      <c r="V76" s="934"/>
      <c r="W76" s="464"/>
    </row>
    <row r="77" spans="1:28" s="3" customFormat="1" ht="22.5" customHeight="1" x14ac:dyDescent="0.15">
      <c r="A77" s="459"/>
      <c r="B77" s="961"/>
      <c r="C77" s="960" t="s">
        <v>3</v>
      </c>
      <c r="D77" s="938" t="s">
        <v>424</v>
      </c>
      <c r="E77" s="939"/>
      <c r="F77" s="939"/>
      <c r="G77" s="939"/>
      <c r="H77" s="939"/>
      <c r="I77" s="939"/>
      <c r="J77" s="940"/>
      <c r="K77" s="601"/>
      <c r="L77" s="601"/>
      <c r="M77" s="601"/>
      <c r="N77" s="601"/>
      <c r="O77" s="601"/>
      <c r="P77" s="601"/>
      <c r="Q77" s="601"/>
      <c r="R77" s="601"/>
      <c r="S77" s="601"/>
      <c r="T77" s="601"/>
      <c r="U77" s="601"/>
      <c r="V77" s="601"/>
      <c r="W77" s="464"/>
    </row>
    <row r="78" spans="1:28" s="3" customFormat="1" ht="22.5" customHeight="1" x14ac:dyDescent="0.15">
      <c r="A78" s="459"/>
      <c r="B78" s="961"/>
      <c r="C78" s="961"/>
      <c r="D78" s="938" t="s">
        <v>425</v>
      </c>
      <c r="E78" s="939"/>
      <c r="F78" s="939"/>
      <c r="G78" s="939"/>
      <c r="H78" s="939"/>
      <c r="I78" s="939"/>
      <c r="J78" s="940"/>
      <c r="K78" s="932" t="s">
        <v>884</v>
      </c>
      <c r="L78" s="933"/>
      <c r="M78" s="933"/>
      <c r="N78" s="933"/>
      <c r="O78" s="933"/>
      <c r="P78" s="933"/>
      <c r="Q78" s="933"/>
      <c r="R78" s="933"/>
      <c r="S78" s="933"/>
      <c r="T78" s="933"/>
      <c r="U78" s="933"/>
      <c r="V78" s="934"/>
      <c r="W78" s="464"/>
    </row>
    <row r="79" spans="1:28" s="3" customFormat="1" ht="22.5" customHeight="1" x14ac:dyDescent="0.15">
      <c r="A79" s="459"/>
      <c r="B79" s="961"/>
      <c r="C79" s="962"/>
      <c r="D79" s="938" t="s">
        <v>426</v>
      </c>
      <c r="E79" s="939"/>
      <c r="F79" s="939"/>
      <c r="G79" s="939"/>
      <c r="H79" s="939"/>
      <c r="I79" s="939"/>
      <c r="J79" s="940"/>
      <c r="K79" s="932" t="s">
        <v>884</v>
      </c>
      <c r="L79" s="933"/>
      <c r="M79" s="933"/>
      <c r="N79" s="933"/>
      <c r="O79" s="933"/>
      <c r="P79" s="933"/>
      <c r="Q79" s="933"/>
      <c r="R79" s="933"/>
      <c r="S79" s="933"/>
      <c r="T79" s="933"/>
      <c r="U79" s="933"/>
      <c r="V79" s="934"/>
      <c r="W79" s="464"/>
    </row>
    <row r="80" spans="1:28" s="41" customFormat="1" ht="22.5" customHeight="1" x14ac:dyDescent="0.4">
      <c r="A80" s="491"/>
      <c r="B80" s="962"/>
      <c r="C80" s="548" t="s">
        <v>13</v>
      </c>
      <c r="D80" s="938" t="s">
        <v>885</v>
      </c>
      <c r="E80" s="939"/>
      <c r="F80" s="939"/>
      <c r="G80" s="939"/>
      <c r="H80" s="939"/>
      <c r="I80" s="939"/>
      <c r="J80" s="940"/>
      <c r="K80" s="951" t="s">
        <v>886</v>
      </c>
      <c r="L80" s="951"/>
      <c r="M80" s="951"/>
      <c r="N80" s="951"/>
      <c r="O80" s="951"/>
      <c r="P80" s="951"/>
      <c r="Q80" s="951"/>
      <c r="R80" s="951"/>
      <c r="S80" s="951"/>
      <c r="T80" s="951"/>
      <c r="U80" s="951"/>
      <c r="V80" s="952"/>
      <c r="W80" s="464"/>
      <c r="X80" s="46"/>
      <c r="Y80" s="3"/>
      <c r="Z80" s="3"/>
      <c r="AA80" s="3"/>
      <c r="AB80" s="3"/>
    </row>
    <row r="81" spans="1:28" s="6" customFormat="1" ht="22.5" customHeight="1" x14ac:dyDescent="0.15">
      <c r="A81" s="459"/>
      <c r="B81" s="900" t="s">
        <v>4</v>
      </c>
      <c r="C81" s="953"/>
      <c r="D81" s="953"/>
      <c r="E81" s="953"/>
      <c r="F81" s="953"/>
      <c r="G81" s="953"/>
      <c r="H81" s="953"/>
      <c r="I81" s="953"/>
      <c r="J81" s="954"/>
      <c r="K81" s="601"/>
      <c r="L81" s="601"/>
      <c r="M81" s="601"/>
      <c r="N81" s="601"/>
      <c r="O81" s="601"/>
      <c r="P81" s="601"/>
      <c r="Q81" s="601"/>
      <c r="R81" s="601"/>
      <c r="S81" s="601"/>
      <c r="T81" s="601"/>
      <c r="U81" s="601"/>
      <c r="V81" s="601"/>
      <c r="W81" s="464"/>
      <c r="X81" s="7"/>
      <c r="Y81" s="3"/>
      <c r="Z81" s="3"/>
      <c r="AA81" s="3"/>
      <c r="AB81" s="3"/>
    </row>
    <row r="82" spans="1:28" s="6" customFormat="1" ht="22.5" customHeight="1" x14ac:dyDescent="0.4">
      <c r="A82" s="549"/>
      <c r="B82" s="550" t="s">
        <v>159</v>
      </c>
      <c r="C82" s="551"/>
      <c r="D82" s="551"/>
      <c r="E82" s="551"/>
      <c r="F82" s="551"/>
      <c r="G82" s="551"/>
      <c r="H82" s="551"/>
      <c r="I82" s="551"/>
      <c r="J82" s="551"/>
      <c r="K82" s="551"/>
      <c r="L82" s="551"/>
      <c r="M82" s="551"/>
      <c r="N82" s="551"/>
      <c r="O82" s="551"/>
      <c r="P82" s="551"/>
      <c r="Q82" s="551"/>
      <c r="R82" s="551"/>
      <c r="S82" s="551"/>
      <c r="T82" s="551"/>
      <c r="U82" s="551"/>
      <c r="V82" s="551"/>
      <c r="W82" s="551"/>
      <c r="X82" s="7"/>
      <c r="Y82" s="3"/>
      <c r="Z82" s="3"/>
      <c r="AA82" s="3"/>
      <c r="AB82" s="3"/>
    </row>
    <row r="83" spans="1:28" s="6" customFormat="1" ht="22.5" customHeight="1" x14ac:dyDescent="0.15">
      <c r="A83" s="552"/>
      <c r="B83" s="553" t="s">
        <v>429</v>
      </c>
      <c r="C83" s="554"/>
      <c r="D83" s="554"/>
      <c r="E83" s="554"/>
      <c r="F83" s="554"/>
      <c r="G83" s="554"/>
      <c r="H83" s="554"/>
      <c r="I83" s="554"/>
      <c r="J83" s="554"/>
      <c r="K83" s="554"/>
      <c r="L83" s="505"/>
      <c r="M83" s="505"/>
      <c r="N83" s="554"/>
      <c r="O83" s="487"/>
      <c r="P83" s="554"/>
      <c r="Q83" s="555"/>
      <c r="R83" s="554"/>
      <c r="S83" s="555"/>
      <c r="T83" s="554"/>
      <c r="U83" s="555"/>
      <c r="V83" s="554"/>
      <c r="W83" s="555"/>
      <c r="X83" s="7"/>
      <c r="Y83" s="3"/>
      <c r="Z83" s="3"/>
      <c r="AA83" s="3"/>
      <c r="AB83" s="3"/>
    </row>
    <row r="84" spans="1:28" s="6" customFormat="1" ht="22.5" customHeight="1" x14ac:dyDescent="0.15">
      <c r="A84" s="552"/>
      <c r="B84" s="531"/>
      <c r="C84" s="556" t="s">
        <v>887</v>
      </c>
      <c r="D84" s="554"/>
      <c r="E84" s="505"/>
      <c r="F84" s="554"/>
      <c r="G84" s="554"/>
      <c r="H84" s="554"/>
      <c r="I84" s="554"/>
      <c r="J84" s="554"/>
      <c r="K84" s="554"/>
      <c r="L84" s="554"/>
      <c r="M84" s="531"/>
      <c r="N84" s="556" t="s">
        <v>888</v>
      </c>
      <c r="O84" s="555"/>
      <c r="P84" s="555"/>
      <c r="Q84" s="555"/>
      <c r="R84" s="555"/>
      <c r="S84" s="555"/>
      <c r="T84" s="555"/>
      <c r="U84" s="555"/>
      <c r="V84" s="555"/>
      <c r="W84" s="505"/>
      <c r="X84" s="7"/>
      <c r="Y84" s="3"/>
      <c r="Z84" s="3"/>
      <c r="AA84" s="3"/>
      <c r="AB84" s="3"/>
    </row>
    <row r="85" spans="1:28" s="6" customFormat="1" ht="22.5" customHeight="1" x14ac:dyDescent="0.4">
      <c r="A85" s="552"/>
      <c r="B85" s="531"/>
      <c r="C85" s="556" t="s">
        <v>889</v>
      </c>
      <c r="D85" s="554"/>
      <c r="E85" s="505"/>
      <c r="F85" s="554"/>
      <c r="G85" s="554"/>
      <c r="H85" s="554"/>
      <c r="I85" s="554"/>
      <c r="J85" s="554"/>
      <c r="K85" s="554"/>
      <c r="L85" s="554"/>
      <c r="M85" s="531"/>
      <c r="N85" s="955" t="s">
        <v>430</v>
      </c>
      <c r="O85" s="956"/>
      <c r="P85" s="956"/>
      <c r="Q85" s="956"/>
      <c r="R85" s="956"/>
      <c r="S85" s="956"/>
      <c r="T85" s="956"/>
      <c r="U85" s="956"/>
      <c r="V85" s="956"/>
      <c r="W85" s="956"/>
      <c r="X85" s="7"/>
      <c r="Y85" s="41"/>
      <c r="Z85" s="41"/>
      <c r="AA85" s="41"/>
      <c r="AB85" s="41"/>
    </row>
    <row r="86" spans="1:28" s="6" customFormat="1" ht="22.5" customHeight="1" x14ac:dyDescent="0.15">
      <c r="A86" s="552"/>
      <c r="B86" s="531"/>
      <c r="C86" s="556" t="s">
        <v>890</v>
      </c>
      <c r="D86" s="554"/>
      <c r="E86" s="505"/>
      <c r="F86" s="554"/>
      <c r="G86" s="554"/>
      <c r="H86" s="554"/>
      <c r="I86" s="554"/>
      <c r="J86" s="554"/>
      <c r="K86" s="554"/>
      <c r="L86" s="554"/>
      <c r="M86" s="531"/>
      <c r="N86" s="556" t="s">
        <v>891</v>
      </c>
      <c r="O86" s="555"/>
      <c r="P86" s="505"/>
      <c r="Q86" s="941"/>
      <c r="R86" s="942"/>
      <c r="S86" s="942"/>
      <c r="T86" s="942"/>
      <c r="U86" s="942"/>
      <c r="V86" s="943"/>
      <c r="W86" s="505"/>
      <c r="X86" s="7"/>
    </row>
    <row r="87" spans="1:28" s="6" customFormat="1" ht="22.5" customHeight="1" x14ac:dyDescent="0.15">
      <c r="A87" s="552"/>
      <c r="B87" s="605" t="s">
        <v>892</v>
      </c>
      <c r="C87" s="554"/>
      <c r="D87" s="554"/>
      <c r="E87" s="554"/>
      <c r="F87" s="554"/>
      <c r="G87" s="554"/>
      <c r="H87" s="554"/>
      <c r="I87" s="554"/>
      <c r="J87" s="554"/>
      <c r="K87" s="554"/>
      <c r="L87" s="505"/>
      <c r="M87" s="557"/>
      <c r="N87" s="487"/>
      <c r="O87" s="554"/>
      <c r="P87" s="555"/>
      <c r="Q87" s="554"/>
      <c r="R87" s="555"/>
      <c r="S87" s="554"/>
      <c r="T87" s="555"/>
      <c r="U87" s="554"/>
      <c r="V87" s="555"/>
      <c r="W87" s="505"/>
      <c r="X87" s="7"/>
    </row>
    <row r="88" spans="1:28" s="6" customFormat="1" ht="22.5" customHeight="1" x14ac:dyDescent="0.15">
      <c r="A88" s="552"/>
      <c r="B88" s="531"/>
      <c r="C88" s="556" t="s">
        <v>893</v>
      </c>
      <c r="D88" s="505"/>
      <c r="E88" s="554"/>
      <c r="F88" s="554"/>
      <c r="G88" s="554"/>
      <c r="H88" s="554"/>
      <c r="I88" s="554"/>
      <c r="J88" s="554"/>
      <c r="K88" s="554"/>
      <c r="L88" s="554"/>
      <c r="M88" s="531"/>
      <c r="N88" s="556" t="s">
        <v>432</v>
      </c>
      <c r="O88" s="555"/>
      <c r="P88" s="555"/>
      <c r="Q88" s="555"/>
      <c r="R88" s="555"/>
      <c r="S88" s="555"/>
      <c r="T88" s="555"/>
      <c r="U88" s="555"/>
      <c r="V88" s="555"/>
      <c r="W88" s="505"/>
      <c r="X88" s="7"/>
    </row>
    <row r="89" spans="1:28" s="6" customFormat="1" ht="22.5" customHeight="1" x14ac:dyDescent="0.15">
      <c r="A89" s="552"/>
      <c r="B89" s="531"/>
      <c r="C89" s="556" t="s">
        <v>894</v>
      </c>
      <c r="D89" s="505"/>
      <c r="E89" s="554"/>
      <c r="F89" s="554"/>
      <c r="G89" s="554"/>
      <c r="H89" s="554"/>
      <c r="I89" s="554"/>
      <c r="J89" s="554"/>
      <c r="K89" s="554"/>
      <c r="L89" s="554"/>
      <c r="M89" s="531"/>
      <c r="N89" s="556" t="s">
        <v>895</v>
      </c>
      <c r="O89" s="555"/>
      <c r="P89" s="505"/>
      <c r="Q89" s="941"/>
      <c r="R89" s="942"/>
      <c r="S89" s="942"/>
      <c r="T89" s="942"/>
      <c r="U89" s="942"/>
      <c r="V89" s="943"/>
      <c r="W89" s="505"/>
      <c r="X89" s="7"/>
    </row>
    <row r="90" spans="1:28" s="6" customFormat="1" ht="22.5" customHeight="1" x14ac:dyDescent="0.15">
      <c r="A90" s="552"/>
      <c r="B90" s="531"/>
      <c r="C90" s="556" t="s">
        <v>431</v>
      </c>
      <c r="D90" s="505"/>
      <c r="E90" s="554"/>
      <c r="F90" s="554"/>
      <c r="G90" s="554"/>
      <c r="H90" s="554"/>
      <c r="I90" s="554"/>
      <c r="J90" s="554"/>
      <c r="K90" s="554"/>
      <c r="L90" s="554"/>
      <c r="M90" s="505"/>
      <c r="N90" s="558"/>
      <c r="O90" s="554" t="s">
        <v>51</v>
      </c>
      <c r="P90" s="555"/>
      <c r="Q90" s="555"/>
      <c r="R90" s="555"/>
      <c r="S90" s="555"/>
      <c r="T90" s="555"/>
      <c r="U90" s="555"/>
      <c r="V90" s="555"/>
      <c r="W90" s="555"/>
      <c r="X90" s="7"/>
    </row>
    <row r="91" spans="1:28" s="6" customFormat="1" ht="22.5" customHeight="1" x14ac:dyDescent="0.15">
      <c r="A91" s="552"/>
      <c r="B91" s="605" t="s">
        <v>896</v>
      </c>
      <c r="C91" s="554"/>
      <c r="D91" s="554"/>
      <c r="E91" s="554"/>
      <c r="F91" s="554"/>
      <c r="G91" s="554"/>
      <c r="H91" s="554"/>
      <c r="I91" s="554"/>
      <c r="J91" s="554"/>
      <c r="K91" s="554"/>
      <c r="L91" s="505"/>
      <c r="M91" s="505"/>
      <c r="N91" s="557"/>
      <c r="O91" s="487"/>
      <c r="P91" s="554"/>
      <c r="Q91" s="555"/>
      <c r="R91" s="554"/>
      <c r="S91" s="555"/>
      <c r="T91" s="554"/>
      <c r="U91" s="555"/>
      <c r="V91" s="554"/>
      <c r="W91" s="555"/>
      <c r="X91" s="7"/>
    </row>
    <row r="92" spans="1:28" s="6" customFormat="1" ht="22.5" customHeight="1" x14ac:dyDescent="0.15">
      <c r="A92" s="552"/>
      <c r="B92" s="531"/>
      <c r="C92" s="556" t="s">
        <v>897</v>
      </c>
      <c r="D92" s="505"/>
      <c r="E92" s="554"/>
      <c r="F92" s="554"/>
      <c r="G92" s="554"/>
      <c r="H92" s="554"/>
      <c r="I92" s="554"/>
      <c r="J92" s="554"/>
      <c r="K92" s="554"/>
      <c r="L92" s="554"/>
      <c r="M92" s="531"/>
      <c r="N92" s="556" t="s">
        <v>435</v>
      </c>
      <c r="O92" s="554"/>
      <c r="P92" s="554"/>
      <c r="Q92" s="554"/>
      <c r="R92" s="554"/>
      <c r="S92" s="554"/>
      <c r="T92" s="554"/>
      <c r="U92" s="505"/>
      <c r="V92" s="555"/>
      <c r="W92" s="505"/>
      <c r="X92" s="7"/>
    </row>
    <row r="93" spans="1:28" s="6" customFormat="1" ht="22.5" customHeight="1" x14ac:dyDescent="0.15">
      <c r="A93" s="552"/>
      <c r="B93" s="531"/>
      <c r="C93" s="556" t="s">
        <v>898</v>
      </c>
      <c r="D93" s="505"/>
      <c r="E93" s="554"/>
      <c r="F93" s="554"/>
      <c r="G93" s="554"/>
      <c r="H93" s="554"/>
      <c r="I93" s="554"/>
      <c r="J93" s="554"/>
      <c r="K93" s="554"/>
      <c r="L93" s="554"/>
      <c r="M93" s="531"/>
      <c r="N93" s="556" t="s">
        <v>436</v>
      </c>
      <c r="O93" s="554"/>
      <c r="P93" s="554"/>
      <c r="Q93" s="554"/>
      <c r="R93" s="554"/>
      <c r="S93" s="554"/>
      <c r="T93" s="554"/>
      <c r="U93" s="505"/>
      <c r="V93" s="555"/>
      <c r="W93" s="505"/>
      <c r="X93" s="7"/>
    </row>
    <row r="94" spans="1:28" s="6" customFormat="1" ht="22.5" customHeight="1" x14ac:dyDescent="0.15">
      <c r="A94" s="552"/>
      <c r="B94" s="531"/>
      <c r="C94" s="556" t="s">
        <v>433</v>
      </c>
      <c r="D94" s="505"/>
      <c r="E94" s="554"/>
      <c r="F94" s="554"/>
      <c r="G94" s="554"/>
      <c r="H94" s="554"/>
      <c r="I94" s="554"/>
      <c r="J94" s="554"/>
      <c r="K94" s="554"/>
      <c r="L94" s="554"/>
      <c r="M94" s="531"/>
      <c r="N94" s="556" t="s">
        <v>899</v>
      </c>
      <c r="O94" s="554"/>
      <c r="P94" s="505"/>
      <c r="Q94" s="941"/>
      <c r="R94" s="942"/>
      <c r="S94" s="942"/>
      <c r="T94" s="942"/>
      <c r="U94" s="942"/>
      <c r="V94" s="943"/>
      <c r="W94" s="505"/>
      <c r="X94" s="7"/>
    </row>
    <row r="95" spans="1:28" s="6" customFormat="1" ht="22.5" customHeight="1" x14ac:dyDescent="0.15">
      <c r="A95" s="552"/>
      <c r="B95" s="531"/>
      <c r="C95" s="556" t="s">
        <v>434</v>
      </c>
      <c r="D95" s="505"/>
      <c r="E95" s="505"/>
      <c r="F95" s="505"/>
      <c r="G95" s="505"/>
      <c r="H95" s="505"/>
      <c r="I95" s="505"/>
      <c r="J95" s="505"/>
      <c r="K95" s="505"/>
      <c r="L95" s="505"/>
      <c r="M95" s="558"/>
      <c r="N95" s="559" t="s">
        <v>51</v>
      </c>
      <c r="O95" s="555"/>
      <c r="P95" s="505"/>
      <c r="Q95" s="505"/>
      <c r="R95" s="505"/>
      <c r="S95" s="505"/>
      <c r="T95" s="505"/>
      <c r="U95" s="505"/>
      <c r="V95" s="505"/>
      <c r="W95" s="505"/>
      <c r="X95" s="7"/>
    </row>
    <row r="96" spans="1:28" s="6" customFormat="1" ht="22.5" customHeight="1" x14ac:dyDescent="0.15">
      <c r="A96" s="552"/>
      <c r="B96" s="944" t="s">
        <v>900</v>
      </c>
      <c r="C96" s="944"/>
      <c r="D96" s="944"/>
      <c r="E96" s="944"/>
      <c r="F96" s="944"/>
      <c r="G96" s="944"/>
      <c r="H96" s="944"/>
      <c r="I96" s="944"/>
      <c r="J96" s="944"/>
      <c r="K96" s="944"/>
      <c r="L96" s="944"/>
      <c r="M96" s="944"/>
      <c r="N96" s="944"/>
      <c r="O96" s="944"/>
      <c r="P96" s="944"/>
      <c r="Q96" s="944"/>
      <c r="R96" s="944"/>
      <c r="S96" s="944"/>
      <c r="T96" s="944"/>
      <c r="U96" s="944"/>
      <c r="V96" s="944"/>
      <c r="W96" s="944"/>
      <c r="X96" s="7"/>
    </row>
    <row r="97" spans="1:28" s="6" customFormat="1" ht="22.5" customHeight="1" x14ac:dyDescent="0.15">
      <c r="A97" s="552"/>
      <c r="B97" s="531"/>
      <c r="C97" s="945" t="s">
        <v>540</v>
      </c>
      <c r="D97" s="787"/>
      <c r="E97" s="787"/>
      <c r="F97" s="787"/>
      <c r="G97" s="787"/>
      <c r="H97" s="787"/>
      <c r="I97" s="787"/>
      <c r="J97" s="787"/>
      <c r="K97" s="787"/>
      <c r="L97" s="946"/>
      <c r="M97" s="531"/>
      <c r="N97" s="947" t="s">
        <v>901</v>
      </c>
      <c r="O97" s="838"/>
      <c r="P97" s="838"/>
      <c r="Q97" s="838"/>
      <c r="R97" s="838"/>
      <c r="S97" s="838"/>
      <c r="T97" s="838"/>
      <c r="U97" s="838"/>
      <c r="V97" s="838"/>
      <c r="W97" s="505"/>
      <c r="X97" s="7"/>
    </row>
    <row r="98" spans="1:28" s="6" customFormat="1" ht="22.5" customHeight="1" x14ac:dyDescent="0.15">
      <c r="A98" s="552"/>
      <c r="B98" s="531"/>
      <c r="C98" s="948" t="s">
        <v>902</v>
      </c>
      <c r="D98" s="949"/>
      <c r="E98" s="949"/>
      <c r="F98" s="949"/>
      <c r="G98" s="949"/>
      <c r="H98" s="949"/>
      <c r="I98" s="949"/>
      <c r="J98" s="949"/>
      <c r="K98" s="949"/>
      <c r="L98" s="950"/>
      <c r="M98" s="531"/>
      <c r="N98" s="554" t="s">
        <v>438</v>
      </c>
      <c r="O98" s="505"/>
      <c r="P98" s="555"/>
      <c r="Q98" s="555"/>
      <c r="R98" s="555"/>
      <c r="S98" s="555"/>
      <c r="T98" s="555"/>
      <c r="U98" s="555"/>
      <c r="V98" s="555"/>
      <c r="W98" s="505"/>
      <c r="X98" s="7"/>
    </row>
    <row r="99" spans="1:28" s="6" customFormat="1" ht="22.5" customHeight="1" x14ac:dyDescent="0.15">
      <c r="A99" s="552"/>
      <c r="B99" s="531"/>
      <c r="C99" s="945" t="s">
        <v>437</v>
      </c>
      <c r="D99" s="787"/>
      <c r="E99" s="787"/>
      <c r="F99" s="787"/>
      <c r="G99" s="787"/>
      <c r="H99" s="787"/>
      <c r="I99" s="787"/>
      <c r="J99" s="787"/>
      <c r="K99" s="787"/>
      <c r="L99" s="946"/>
      <c r="M99" s="531"/>
      <c r="N99" s="556" t="s">
        <v>903</v>
      </c>
      <c r="O99" s="554"/>
      <c r="P99" s="505"/>
      <c r="Q99" s="941"/>
      <c r="R99" s="942"/>
      <c r="S99" s="942"/>
      <c r="T99" s="942"/>
      <c r="U99" s="942"/>
      <c r="V99" s="943"/>
      <c r="W99" s="505"/>
      <c r="X99" s="7"/>
    </row>
    <row r="100" spans="1:28" ht="28.5" customHeight="1" x14ac:dyDescent="0.15">
      <c r="A100" s="552"/>
      <c r="B100" s="531"/>
      <c r="C100" s="947" t="s">
        <v>904</v>
      </c>
      <c r="D100" s="838"/>
      <c r="E100" s="838"/>
      <c r="F100" s="838"/>
      <c r="G100" s="838"/>
      <c r="H100" s="838"/>
      <c r="I100" s="838"/>
      <c r="J100" s="838"/>
      <c r="K100" s="838"/>
      <c r="L100" s="838"/>
      <c r="M100" s="505"/>
      <c r="N100" s="557" t="s">
        <v>51</v>
      </c>
      <c r="O100" s="555"/>
      <c r="P100" s="555"/>
      <c r="Q100" s="555"/>
      <c r="R100" s="555"/>
      <c r="S100" s="555"/>
      <c r="T100" s="555"/>
      <c r="U100" s="555"/>
      <c r="V100" s="555"/>
      <c r="W100" s="555"/>
      <c r="Y100" s="6"/>
      <c r="Z100" s="6"/>
      <c r="AA100" s="6"/>
      <c r="AB100" s="6"/>
    </row>
    <row r="101" spans="1:28" s="18" customFormat="1" ht="22.5" customHeight="1" x14ac:dyDescent="0.15">
      <c r="A101" s="552"/>
      <c r="B101" s="460"/>
      <c r="C101" s="484"/>
      <c r="D101" s="473"/>
      <c r="E101" s="473"/>
      <c r="F101" s="473"/>
      <c r="G101" s="473"/>
      <c r="H101" s="473"/>
      <c r="I101" s="473"/>
      <c r="J101" s="473"/>
      <c r="K101" s="473"/>
      <c r="L101" s="473"/>
      <c r="M101" s="473"/>
      <c r="N101" s="460"/>
      <c r="O101" s="512"/>
      <c r="P101" s="512"/>
      <c r="Q101" s="512"/>
      <c r="R101" s="512"/>
      <c r="S101" s="512"/>
      <c r="T101" s="512"/>
      <c r="U101" s="512"/>
      <c r="V101" s="512"/>
      <c r="W101" s="512"/>
      <c r="Y101" s="6"/>
      <c r="Z101" s="6"/>
      <c r="AA101" s="6"/>
      <c r="AB101" s="6"/>
    </row>
    <row r="102" spans="1:28" ht="22.5" customHeight="1" x14ac:dyDescent="0.15">
      <c r="A102" s="560" t="s">
        <v>302</v>
      </c>
      <c r="B102" s="458"/>
      <c r="C102" s="458"/>
      <c r="D102" s="458"/>
      <c r="E102" s="458"/>
      <c r="F102" s="458"/>
      <c r="G102" s="458"/>
      <c r="H102" s="458"/>
      <c r="I102" s="458"/>
      <c r="J102" s="458"/>
      <c r="K102" s="458"/>
      <c r="L102" s="458"/>
      <c r="M102" s="458"/>
      <c r="N102" s="458"/>
      <c r="O102" s="458"/>
      <c r="P102" s="458"/>
      <c r="Q102" s="458"/>
      <c r="R102" s="458"/>
      <c r="S102" s="458"/>
      <c r="T102" s="458"/>
      <c r="U102" s="458"/>
      <c r="V102" s="458"/>
      <c r="W102" s="458"/>
      <c r="Y102" s="6"/>
      <c r="Z102" s="6"/>
      <c r="AA102" s="6"/>
      <c r="AB102" s="6"/>
    </row>
    <row r="103" spans="1:28" s="3" customFormat="1" ht="22.5" customHeight="1" x14ac:dyDescent="0.15">
      <c r="A103" s="561" t="s">
        <v>541</v>
      </c>
      <c r="B103" s="473"/>
      <c r="C103" s="473"/>
      <c r="D103" s="473"/>
      <c r="E103" s="473"/>
      <c r="F103" s="473"/>
      <c r="G103" s="473"/>
      <c r="H103" s="473"/>
      <c r="I103" s="473"/>
      <c r="J103" s="473"/>
      <c r="K103" s="473" t="s">
        <v>358</v>
      </c>
      <c r="L103" s="473"/>
      <c r="M103" s="473"/>
      <c r="N103" s="473"/>
      <c r="O103" s="473"/>
      <c r="P103" s="473"/>
      <c r="Q103" s="473"/>
      <c r="R103" s="473"/>
      <c r="S103" s="473"/>
      <c r="T103" s="473"/>
      <c r="U103" s="473"/>
      <c r="V103" s="473"/>
      <c r="W103" s="473"/>
      <c r="Y103" s="6"/>
      <c r="Z103" s="6"/>
      <c r="AA103" s="6"/>
      <c r="AB103" s="6"/>
    </row>
    <row r="104" spans="1:28" s="18" customFormat="1" ht="22.5" customHeight="1" x14ac:dyDescent="0.4">
      <c r="A104" s="461"/>
      <c r="B104" s="902" t="s">
        <v>878</v>
      </c>
      <c r="C104" s="902"/>
      <c r="D104" s="902"/>
      <c r="E104" s="866" t="s">
        <v>0</v>
      </c>
      <c r="F104" s="867"/>
      <c r="G104" s="867"/>
      <c r="H104" s="867"/>
      <c r="I104" s="867"/>
      <c r="J104" s="868"/>
      <c r="K104" s="906" t="s">
        <v>60</v>
      </c>
      <c r="L104" s="906"/>
      <c r="M104" s="906"/>
      <c r="N104" s="906"/>
      <c r="O104" s="906"/>
      <c r="P104" s="906"/>
      <c r="Q104" s="906"/>
      <c r="R104" s="906"/>
      <c r="S104" s="906"/>
      <c r="T104" s="906"/>
      <c r="U104" s="906"/>
      <c r="V104" s="906"/>
      <c r="W104" s="458"/>
      <c r="Y104" s="6"/>
      <c r="Z104" s="6"/>
      <c r="AA104" s="6"/>
      <c r="AB104" s="6"/>
    </row>
    <row r="105" spans="1:28" s="18" customFormat="1" ht="22.5" customHeight="1" x14ac:dyDescent="0.15">
      <c r="A105" s="464"/>
      <c r="B105" s="902"/>
      <c r="C105" s="902"/>
      <c r="D105" s="902"/>
      <c r="E105" s="904"/>
      <c r="F105" s="905"/>
      <c r="G105" s="905"/>
      <c r="H105" s="905"/>
      <c r="I105" s="905"/>
      <c r="J105" s="767"/>
      <c r="K105" s="547" t="s">
        <v>38</v>
      </c>
      <c r="L105" s="547" t="s">
        <v>39</v>
      </c>
      <c r="M105" s="547" t="s">
        <v>40</v>
      </c>
      <c r="N105" s="547" t="s">
        <v>41</v>
      </c>
      <c r="O105" s="547" t="s">
        <v>42</v>
      </c>
      <c r="P105" s="547" t="s">
        <v>43</v>
      </c>
      <c r="Q105" s="547" t="s">
        <v>44</v>
      </c>
      <c r="R105" s="547" t="s">
        <v>45</v>
      </c>
      <c r="S105" s="547" t="s">
        <v>46</v>
      </c>
      <c r="T105" s="547" t="s">
        <v>47</v>
      </c>
      <c r="U105" s="547" t="s">
        <v>48</v>
      </c>
      <c r="V105" s="547" t="s">
        <v>49</v>
      </c>
      <c r="W105" s="459"/>
      <c r="Y105" s="1"/>
      <c r="Z105" s="1"/>
      <c r="AA105" s="1"/>
      <c r="AB105" s="1"/>
    </row>
    <row r="106" spans="1:28" s="18" customFormat="1" ht="22.5" customHeight="1" x14ac:dyDescent="0.15">
      <c r="A106" s="486"/>
      <c r="B106" s="962" t="s">
        <v>59</v>
      </c>
      <c r="C106" s="1096" t="s">
        <v>475</v>
      </c>
      <c r="D106" s="1097"/>
      <c r="E106" s="1100" t="s">
        <v>439</v>
      </c>
      <c r="F106" s="1101"/>
      <c r="G106" s="1101"/>
      <c r="H106" s="1101"/>
      <c r="I106" s="1101"/>
      <c r="J106" s="1102"/>
      <c r="K106" s="602"/>
      <c r="L106" s="602"/>
      <c r="M106" s="602"/>
      <c r="N106" s="602"/>
      <c r="O106" s="602"/>
      <c r="P106" s="602"/>
      <c r="Q106" s="602"/>
      <c r="R106" s="603"/>
      <c r="S106" s="602"/>
      <c r="T106" s="602"/>
      <c r="U106" s="602"/>
      <c r="V106" s="602"/>
      <c r="W106" s="473"/>
    </row>
    <row r="107" spans="1:28" s="18" customFormat="1" ht="22.5" customHeight="1" x14ac:dyDescent="0.15">
      <c r="A107" s="486"/>
      <c r="B107" s="1095"/>
      <c r="C107" s="1098"/>
      <c r="D107" s="1099"/>
      <c r="E107" s="900" t="s">
        <v>440</v>
      </c>
      <c r="F107" s="901"/>
      <c r="G107" s="901"/>
      <c r="H107" s="901"/>
      <c r="I107" s="901"/>
      <c r="J107" s="931"/>
      <c r="K107" s="531"/>
      <c r="L107" s="531"/>
      <c r="M107" s="531"/>
      <c r="N107" s="531"/>
      <c r="O107" s="531"/>
      <c r="P107" s="531"/>
      <c r="Q107" s="531"/>
      <c r="R107" s="601"/>
      <c r="S107" s="531"/>
      <c r="T107" s="531"/>
      <c r="U107" s="531"/>
      <c r="V107" s="531"/>
      <c r="W107" s="473"/>
      <c r="Y107" s="1"/>
      <c r="Z107" s="1"/>
      <c r="AA107" s="1"/>
      <c r="AB107" s="1"/>
    </row>
    <row r="108" spans="1:28" s="18" customFormat="1" ht="22.5" customHeight="1" x14ac:dyDescent="0.15">
      <c r="A108" s="486"/>
      <c r="B108" s="1095"/>
      <c r="C108" s="1098"/>
      <c r="D108" s="1099"/>
      <c r="E108" s="900" t="s">
        <v>441</v>
      </c>
      <c r="F108" s="901"/>
      <c r="G108" s="901"/>
      <c r="H108" s="901"/>
      <c r="I108" s="901"/>
      <c r="J108" s="931"/>
      <c r="K108" s="531"/>
      <c r="L108" s="531"/>
      <c r="M108" s="531"/>
      <c r="N108" s="531"/>
      <c r="O108" s="531"/>
      <c r="P108" s="531"/>
      <c r="Q108" s="531"/>
      <c r="R108" s="601"/>
      <c r="S108" s="531"/>
      <c r="T108" s="531"/>
      <c r="U108" s="531"/>
      <c r="V108" s="531"/>
      <c r="W108" s="473"/>
      <c r="Y108" s="3"/>
      <c r="Z108" s="3"/>
      <c r="AA108" s="3"/>
      <c r="AB108" s="3"/>
    </row>
    <row r="109" spans="1:28" s="18" customFormat="1" ht="22.5" customHeight="1" x14ac:dyDescent="0.15">
      <c r="A109" s="486"/>
      <c r="B109" s="1095"/>
      <c r="C109" s="1098"/>
      <c r="D109" s="1099"/>
      <c r="E109" s="900" t="s">
        <v>442</v>
      </c>
      <c r="F109" s="901"/>
      <c r="G109" s="901"/>
      <c r="H109" s="901"/>
      <c r="I109" s="901"/>
      <c r="J109" s="931"/>
      <c r="K109" s="531"/>
      <c r="L109" s="531"/>
      <c r="M109" s="531"/>
      <c r="N109" s="531"/>
      <c r="O109" s="531"/>
      <c r="P109" s="531"/>
      <c r="Q109" s="531"/>
      <c r="R109" s="601"/>
      <c r="S109" s="531"/>
      <c r="T109" s="531"/>
      <c r="U109" s="531"/>
      <c r="V109" s="531"/>
      <c r="W109" s="473"/>
    </row>
    <row r="110" spans="1:28" s="18" customFormat="1" ht="22.5" customHeight="1" x14ac:dyDescent="0.15">
      <c r="A110" s="486"/>
      <c r="B110" s="1095"/>
      <c r="C110" s="1098"/>
      <c r="D110" s="1099"/>
      <c r="E110" s="900" t="s">
        <v>542</v>
      </c>
      <c r="F110" s="901"/>
      <c r="G110" s="901"/>
      <c r="H110" s="901"/>
      <c r="I110" s="901"/>
      <c r="J110" s="931"/>
      <c r="K110" s="531"/>
      <c r="L110" s="531"/>
      <c r="M110" s="531"/>
      <c r="N110" s="531"/>
      <c r="O110" s="531"/>
      <c r="P110" s="531"/>
      <c r="Q110" s="531"/>
      <c r="R110" s="601"/>
      <c r="S110" s="531"/>
      <c r="T110" s="531"/>
      <c r="U110" s="531"/>
      <c r="V110" s="531"/>
      <c r="W110" s="473"/>
    </row>
    <row r="111" spans="1:28" s="18" customFormat="1" ht="30" customHeight="1" x14ac:dyDescent="0.15">
      <c r="A111" s="486"/>
      <c r="B111" s="1095"/>
      <c r="C111" s="1103" t="s">
        <v>394</v>
      </c>
      <c r="D111" s="1104"/>
      <c r="E111" s="900" t="s">
        <v>443</v>
      </c>
      <c r="F111" s="901"/>
      <c r="G111" s="901"/>
      <c r="H111" s="901"/>
      <c r="I111" s="901"/>
      <c r="J111" s="931"/>
      <c r="K111" s="932" t="s">
        <v>905</v>
      </c>
      <c r="L111" s="933"/>
      <c r="M111" s="933"/>
      <c r="N111" s="933"/>
      <c r="O111" s="933"/>
      <c r="P111" s="933"/>
      <c r="Q111" s="933"/>
      <c r="R111" s="933"/>
      <c r="S111" s="933"/>
      <c r="T111" s="933"/>
      <c r="U111" s="933"/>
      <c r="V111" s="934"/>
      <c r="W111" s="473"/>
    </row>
    <row r="112" spans="1:28" s="18" customFormat="1" ht="22.5" customHeight="1" x14ac:dyDescent="0.15">
      <c r="A112" s="486"/>
      <c r="B112" s="1095"/>
      <c r="C112" s="910" t="s">
        <v>881</v>
      </c>
      <c r="D112" s="911"/>
      <c r="E112" s="900" t="s">
        <v>444</v>
      </c>
      <c r="F112" s="901"/>
      <c r="G112" s="901"/>
      <c r="H112" s="901"/>
      <c r="I112" s="901"/>
      <c r="J112" s="931"/>
      <c r="K112" s="935" t="s">
        <v>906</v>
      </c>
      <c r="L112" s="936"/>
      <c r="M112" s="936"/>
      <c r="N112" s="936"/>
      <c r="O112" s="936"/>
      <c r="P112" s="936"/>
      <c r="Q112" s="936"/>
      <c r="R112" s="936"/>
      <c r="S112" s="936"/>
      <c r="T112" s="936"/>
      <c r="U112" s="936"/>
      <c r="V112" s="937"/>
      <c r="W112" s="473"/>
    </row>
    <row r="113" spans="1:28" s="18" customFormat="1" ht="22.5" customHeight="1" x14ac:dyDescent="0.15">
      <c r="A113" s="486"/>
      <c r="B113" s="1095"/>
      <c r="C113" s="912"/>
      <c r="D113" s="913"/>
      <c r="E113" s="900" t="s">
        <v>445</v>
      </c>
      <c r="F113" s="901"/>
      <c r="G113" s="901"/>
      <c r="H113" s="901"/>
      <c r="I113" s="901"/>
      <c r="J113" s="931"/>
      <c r="K113" s="935" t="s">
        <v>906</v>
      </c>
      <c r="L113" s="936"/>
      <c r="M113" s="936"/>
      <c r="N113" s="936"/>
      <c r="O113" s="936"/>
      <c r="P113" s="936"/>
      <c r="Q113" s="936"/>
      <c r="R113" s="936"/>
      <c r="S113" s="936"/>
      <c r="T113" s="936"/>
      <c r="U113" s="936"/>
      <c r="V113" s="937"/>
      <c r="W113" s="473"/>
    </row>
    <row r="114" spans="1:28" s="18" customFormat="1" ht="22.5" customHeight="1" x14ac:dyDescent="0.15">
      <c r="A114" s="486"/>
      <c r="B114" s="1095"/>
      <c r="C114" s="912"/>
      <c r="D114" s="913"/>
      <c r="E114" s="900" t="s">
        <v>446</v>
      </c>
      <c r="F114" s="901"/>
      <c r="G114" s="901"/>
      <c r="H114" s="901"/>
      <c r="I114" s="901"/>
      <c r="J114" s="931"/>
      <c r="K114" s="935" t="s">
        <v>906</v>
      </c>
      <c r="L114" s="936"/>
      <c r="M114" s="936"/>
      <c r="N114" s="936"/>
      <c r="O114" s="936"/>
      <c r="P114" s="936"/>
      <c r="Q114" s="936"/>
      <c r="R114" s="936"/>
      <c r="S114" s="936"/>
      <c r="T114" s="936"/>
      <c r="U114" s="936"/>
      <c r="V114" s="937"/>
      <c r="W114" s="473"/>
    </row>
    <row r="115" spans="1:28" s="18" customFormat="1" ht="22.5" customHeight="1" x14ac:dyDescent="0.15">
      <c r="A115" s="486"/>
      <c r="B115" s="1095"/>
      <c r="C115" s="912"/>
      <c r="D115" s="913"/>
      <c r="E115" s="900" t="s">
        <v>447</v>
      </c>
      <c r="F115" s="901"/>
      <c r="G115" s="901"/>
      <c r="H115" s="901"/>
      <c r="I115" s="901"/>
      <c r="J115" s="931"/>
      <c r="K115" s="935" t="s">
        <v>906</v>
      </c>
      <c r="L115" s="936"/>
      <c r="M115" s="936"/>
      <c r="N115" s="936"/>
      <c r="O115" s="936"/>
      <c r="P115" s="936"/>
      <c r="Q115" s="936"/>
      <c r="R115" s="936"/>
      <c r="S115" s="936"/>
      <c r="T115" s="936"/>
      <c r="U115" s="936"/>
      <c r="V115" s="937"/>
      <c r="W115" s="473"/>
    </row>
    <row r="116" spans="1:28" s="18" customFormat="1" ht="29.25" customHeight="1" x14ac:dyDescent="0.15">
      <c r="A116" s="486"/>
      <c r="B116" s="907" t="s">
        <v>398</v>
      </c>
      <c r="C116" s="910" t="s">
        <v>452</v>
      </c>
      <c r="D116" s="911"/>
      <c r="E116" s="924" t="s">
        <v>448</v>
      </c>
      <c r="F116" s="925"/>
      <c r="G116" s="925"/>
      <c r="H116" s="925"/>
      <c r="I116" s="925"/>
      <c r="J116" s="926"/>
      <c r="K116" s="531"/>
      <c r="L116" s="531"/>
      <c r="M116" s="531"/>
      <c r="N116" s="531"/>
      <c r="O116" s="531"/>
      <c r="P116" s="531"/>
      <c r="Q116" s="531"/>
      <c r="R116" s="531"/>
      <c r="S116" s="531"/>
      <c r="T116" s="531"/>
      <c r="U116" s="531"/>
      <c r="V116" s="531"/>
      <c r="W116" s="473"/>
    </row>
    <row r="117" spans="1:28" s="18" customFormat="1" ht="29.25" customHeight="1" x14ac:dyDescent="0.15">
      <c r="A117" s="486"/>
      <c r="B117" s="908"/>
      <c r="C117" s="912"/>
      <c r="D117" s="913"/>
      <c r="E117" s="927" t="s">
        <v>907</v>
      </c>
      <c r="F117" s="928"/>
      <c r="G117" s="928"/>
      <c r="H117" s="928"/>
      <c r="I117" s="928"/>
      <c r="J117" s="929"/>
      <c r="K117" s="531"/>
      <c r="L117" s="531"/>
      <c r="M117" s="531"/>
      <c r="N117" s="531"/>
      <c r="O117" s="531"/>
      <c r="P117" s="531"/>
      <c r="Q117" s="531"/>
      <c r="R117" s="531"/>
      <c r="S117" s="531"/>
      <c r="T117" s="531"/>
      <c r="U117" s="531"/>
      <c r="V117" s="531"/>
      <c r="W117" s="473"/>
    </row>
    <row r="118" spans="1:28" s="18" customFormat="1" ht="29.25" customHeight="1" x14ac:dyDescent="0.15">
      <c r="A118" s="486"/>
      <c r="B118" s="908"/>
      <c r="C118" s="912"/>
      <c r="D118" s="913"/>
      <c r="E118" s="924" t="s">
        <v>449</v>
      </c>
      <c r="F118" s="925"/>
      <c r="G118" s="925"/>
      <c r="H118" s="925"/>
      <c r="I118" s="925"/>
      <c r="J118" s="926"/>
      <c r="K118" s="531"/>
      <c r="L118" s="531"/>
      <c r="M118" s="531"/>
      <c r="N118" s="531"/>
      <c r="O118" s="531"/>
      <c r="P118" s="531"/>
      <c r="Q118" s="531"/>
      <c r="R118" s="531"/>
      <c r="S118" s="531"/>
      <c r="T118" s="531"/>
      <c r="U118" s="531"/>
      <c r="V118" s="531"/>
      <c r="W118" s="473"/>
    </row>
    <row r="119" spans="1:28" s="213" customFormat="1" ht="29.25" customHeight="1" x14ac:dyDescent="0.15">
      <c r="A119" s="486"/>
      <c r="B119" s="908"/>
      <c r="C119" s="912"/>
      <c r="D119" s="913"/>
      <c r="E119" s="924" t="s">
        <v>450</v>
      </c>
      <c r="F119" s="925"/>
      <c r="G119" s="925"/>
      <c r="H119" s="925"/>
      <c r="I119" s="925"/>
      <c r="J119" s="926"/>
      <c r="K119" s="531"/>
      <c r="L119" s="531"/>
      <c r="M119" s="531"/>
      <c r="N119" s="531"/>
      <c r="O119" s="531"/>
      <c r="P119" s="531"/>
      <c r="Q119" s="531"/>
      <c r="R119" s="531"/>
      <c r="S119" s="531"/>
      <c r="T119" s="531"/>
      <c r="U119" s="531"/>
      <c r="V119" s="531"/>
      <c r="W119" s="473"/>
      <c r="Y119" s="18"/>
      <c r="Z119" s="18"/>
      <c r="AA119" s="18"/>
      <c r="AB119" s="18"/>
    </row>
    <row r="120" spans="1:28" s="3" customFormat="1" ht="29.25" customHeight="1" x14ac:dyDescent="0.15">
      <c r="A120" s="486"/>
      <c r="B120" s="909"/>
      <c r="C120" s="914"/>
      <c r="D120" s="915"/>
      <c r="E120" s="924" t="s">
        <v>451</v>
      </c>
      <c r="F120" s="925"/>
      <c r="G120" s="925"/>
      <c r="H120" s="925"/>
      <c r="I120" s="925"/>
      <c r="J120" s="926"/>
      <c r="K120" s="531"/>
      <c r="L120" s="531"/>
      <c r="M120" s="531"/>
      <c r="N120" s="531"/>
      <c r="O120" s="531"/>
      <c r="P120" s="531"/>
      <c r="Q120" s="531"/>
      <c r="R120" s="531"/>
      <c r="S120" s="531"/>
      <c r="T120" s="531"/>
      <c r="U120" s="531"/>
      <c r="V120" s="531"/>
      <c r="W120" s="473"/>
      <c r="Y120" s="18"/>
      <c r="Z120" s="18"/>
      <c r="AA120" s="18"/>
      <c r="AB120" s="18"/>
    </row>
    <row r="121" spans="1:28" s="18" customFormat="1" ht="22.5" customHeight="1" x14ac:dyDescent="0.4">
      <c r="A121" s="461"/>
      <c r="B121" s="902" t="s">
        <v>878</v>
      </c>
      <c r="C121" s="902"/>
      <c r="D121" s="902"/>
      <c r="E121" s="866" t="s">
        <v>0</v>
      </c>
      <c r="F121" s="867"/>
      <c r="G121" s="867"/>
      <c r="H121" s="867"/>
      <c r="I121" s="867"/>
      <c r="J121" s="868"/>
      <c r="K121" s="906" t="s">
        <v>60</v>
      </c>
      <c r="L121" s="906"/>
      <c r="M121" s="906"/>
      <c r="N121" s="906"/>
      <c r="O121" s="906"/>
      <c r="P121" s="906"/>
      <c r="Q121" s="906"/>
      <c r="R121" s="906"/>
      <c r="S121" s="906"/>
      <c r="T121" s="906"/>
      <c r="U121" s="906"/>
      <c r="V121" s="906"/>
      <c r="W121" s="458"/>
    </row>
    <row r="122" spans="1:28" s="18" customFormat="1" ht="22.5" customHeight="1" x14ac:dyDescent="0.15">
      <c r="A122" s="464"/>
      <c r="B122" s="902"/>
      <c r="C122" s="902"/>
      <c r="D122" s="902"/>
      <c r="E122" s="904"/>
      <c r="F122" s="905"/>
      <c r="G122" s="905"/>
      <c r="H122" s="905"/>
      <c r="I122" s="905"/>
      <c r="J122" s="767"/>
      <c r="K122" s="547" t="s">
        <v>38</v>
      </c>
      <c r="L122" s="547" t="s">
        <v>39</v>
      </c>
      <c r="M122" s="547" t="s">
        <v>40</v>
      </c>
      <c r="N122" s="547" t="s">
        <v>41</v>
      </c>
      <c r="O122" s="547" t="s">
        <v>42</v>
      </c>
      <c r="P122" s="547" t="s">
        <v>43</v>
      </c>
      <c r="Q122" s="547" t="s">
        <v>44</v>
      </c>
      <c r="R122" s="547" t="s">
        <v>45</v>
      </c>
      <c r="S122" s="547" t="s">
        <v>46</v>
      </c>
      <c r="T122" s="547" t="s">
        <v>47</v>
      </c>
      <c r="U122" s="547" t="s">
        <v>48</v>
      </c>
      <c r="V122" s="547" t="s">
        <v>49</v>
      </c>
      <c r="W122" s="459"/>
    </row>
    <row r="123" spans="1:28" s="18" customFormat="1" ht="22.5" customHeight="1" x14ac:dyDescent="0.15">
      <c r="A123" s="486"/>
      <c r="B123" s="907" t="s">
        <v>398</v>
      </c>
      <c r="C123" s="910" t="s">
        <v>397</v>
      </c>
      <c r="D123" s="911"/>
      <c r="E123" s="916"/>
      <c r="F123" s="917"/>
      <c r="G123" s="917"/>
      <c r="H123" s="917"/>
      <c r="I123" s="917"/>
      <c r="J123" s="918"/>
      <c r="K123" s="531"/>
      <c r="L123" s="531"/>
      <c r="M123" s="531"/>
      <c r="N123" s="531"/>
      <c r="O123" s="531"/>
      <c r="P123" s="531"/>
      <c r="Q123" s="531"/>
      <c r="R123" s="531"/>
      <c r="S123" s="531"/>
      <c r="T123" s="531"/>
      <c r="U123" s="531"/>
      <c r="V123" s="531"/>
      <c r="W123" s="473"/>
    </row>
    <row r="124" spans="1:28" s="18" customFormat="1" ht="22.5" customHeight="1" x14ac:dyDescent="0.15">
      <c r="A124" s="486"/>
      <c r="B124" s="908"/>
      <c r="C124" s="912"/>
      <c r="D124" s="913"/>
      <c r="E124" s="916"/>
      <c r="F124" s="917"/>
      <c r="G124" s="917"/>
      <c r="H124" s="917"/>
      <c r="I124" s="917"/>
      <c r="J124" s="918"/>
      <c r="K124" s="531"/>
      <c r="L124" s="531"/>
      <c r="M124" s="531"/>
      <c r="N124" s="531"/>
      <c r="O124" s="531"/>
      <c r="P124" s="531"/>
      <c r="Q124" s="531"/>
      <c r="R124" s="531"/>
      <c r="S124" s="531"/>
      <c r="T124" s="531"/>
      <c r="U124" s="531"/>
      <c r="V124" s="531"/>
      <c r="W124" s="473"/>
      <c r="Y124" s="213"/>
      <c r="Z124" s="213"/>
      <c r="AA124" s="213"/>
      <c r="AB124" s="213"/>
    </row>
    <row r="125" spans="1:28" s="18" customFormat="1" ht="22.5" customHeight="1" x14ac:dyDescent="0.15">
      <c r="A125" s="486"/>
      <c r="B125" s="908"/>
      <c r="C125" s="912"/>
      <c r="D125" s="913"/>
      <c r="E125" s="916"/>
      <c r="F125" s="917"/>
      <c r="G125" s="917"/>
      <c r="H125" s="917"/>
      <c r="I125" s="917"/>
      <c r="J125" s="918"/>
      <c r="K125" s="531"/>
      <c r="L125" s="531"/>
      <c r="M125" s="531"/>
      <c r="N125" s="531"/>
      <c r="O125" s="531"/>
      <c r="P125" s="531"/>
      <c r="Q125" s="531"/>
      <c r="R125" s="531"/>
      <c r="S125" s="531"/>
      <c r="T125" s="531"/>
      <c r="U125" s="531"/>
      <c r="V125" s="531"/>
      <c r="W125" s="473"/>
      <c r="Y125" s="3"/>
      <c r="Z125" s="3"/>
      <c r="AA125" s="3"/>
      <c r="AB125" s="3"/>
    </row>
    <row r="126" spans="1:28" s="18" customFormat="1" ht="22.5" customHeight="1" x14ac:dyDescent="0.15">
      <c r="A126" s="486"/>
      <c r="B126" s="908"/>
      <c r="C126" s="912"/>
      <c r="D126" s="913"/>
      <c r="E126" s="916"/>
      <c r="F126" s="917"/>
      <c r="G126" s="917"/>
      <c r="H126" s="917"/>
      <c r="I126" s="917"/>
      <c r="J126" s="918"/>
      <c r="K126" s="531"/>
      <c r="L126" s="531"/>
      <c r="M126" s="531"/>
      <c r="N126" s="531"/>
      <c r="O126" s="531"/>
      <c r="P126" s="531"/>
      <c r="Q126" s="531"/>
      <c r="R126" s="531"/>
      <c r="S126" s="531"/>
      <c r="T126" s="531"/>
      <c r="U126" s="531"/>
      <c r="V126" s="531"/>
      <c r="W126" s="473"/>
    </row>
    <row r="127" spans="1:28" s="18" customFormat="1" ht="22.5" customHeight="1" x14ac:dyDescent="0.15">
      <c r="A127" s="486"/>
      <c r="B127" s="908"/>
      <c r="C127" s="912"/>
      <c r="D127" s="913"/>
      <c r="E127" s="916"/>
      <c r="F127" s="917"/>
      <c r="G127" s="917"/>
      <c r="H127" s="917"/>
      <c r="I127" s="917"/>
      <c r="J127" s="918"/>
      <c r="K127" s="531"/>
      <c r="L127" s="531"/>
      <c r="M127" s="531"/>
      <c r="N127" s="531"/>
      <c r="O127" s="531"/>
      <c r="P127" s="531"/>
      <c r="Q127" s="531"/>
      <c r="R127" s="531"/>
      <c r="S127" s="531"/>
      <c r="T127" s="531"/>
      <c r="U127" s="531"/>
      <c r="V127" s="531"/>
      <c r="W127" s="473"/>
    </row>
    <row r="128" spans="1:28" s="18" customFormat="1" ht="22.5" customHeight="1" x14ac:dyDescent="0.15">
      <c r="A128" s="486"/>
      <c r="B128" s="908"/>
      <c r="C128" s="914"/>
      <c r="D128" s="915"/>
      <c r="E128" s="921" t="s">
        <v>316</v>
      </c>
      <c r="F128" s="922"/>
      <c r="G128" s="922"/>
      <c r="H128" s="922"/>
      <c r="I128" s="922"/>
      <c r="J128" s="922"/>
      <c r="K128" s="922"/>
      <c r="L128" s="922"/>
      <c r="M128" s="922"/>
      <c r="N128" s="922"/>
      <c r="O128" s="922"/>
      <c r="P128" s="922"/>
      <c r="Q128" s="922"/>
      <c r="R128" s="922"/>
      <c r="S128" s="922"/>
      <c r="T128" s="922"/>
      <c r="U128" s="922"/>
      <c r="V128" s="923"/>
      <c r="W128" s="473"/>
      <c r="X128" s="115"/>
    </row>
    <row r="129" spans="1:34" ht="22.5" customHeight="1" x14ac:dyDescent="0.15">
      <c r="A129" s="486"/>
      <c r="B129" s="909"/>
      <c r="C129" s="930" t="s">
        <v>395</v>
      </c>
      <c r="D129" s="930"/>
      <c r="E129" s="900" t="s">
        <v>494</v>
      </c>
      <c r="F129" s="901"/>
      <c r="G129" s="901"/>
      <c r="H129" s="901"/>
      <c r="I129" s="901"/>
      <c r="J129" s="931"/>
      <c r="K129" s="531"/>
      <c r="L129" s="531"/>
      <c r="M129" s="531"/>
      <c r="N129" s="531"/>
      <c r="O129" s="531"/>
      <c r="P129" s="531"/>
      <c r="Q129" s="531"/>
      <c r="R129" s="531"/>
      <c r="S129" s="531"/>
      <c r="T129" s="531"/>
      <c r="U129" s="531"/>
      <c r="V129" s="531"/>
      <c r="W129" s="473"/>
      <c r="Y129" s="18"/>
      <c r="Z129" s="18"/>
      <c r="AA129" s="18"/>
      <c r="AB129" s="18"/>
    </row>
    <row r="130" spans="1:34" s="3" customFormat="1" ht="22.5" customHeight="1" x14ac:dyDescent="0.15">
      <c r="A130" s="486"/>
      <c r="B130" s="484" t="s">
        <v>146</v>
      </c>
      <c r="C130" s="486"/>
      <c r="D130" s="497"/>
      <c r="E130" s="512"/>
      <c r="F130" s="512"/>
      <c r="G130" s="512"/>
      <c r="H130" s="512"/>
      <c r="I130" s="512"/>
      <c r="J130" s="473"/>
      <c r="K130" s="484" t="s">
        <v>358</v>
      </c>
      <c r="L130" s="473"/>
      <c r="M130" s="473"/>
      <c r="N130" s="473"/>
      <c r="O130" s="473"/>
      <c r="P130" s="473"/>
      <c r="Q130" s="473"/>
      <c r="R130" s="473"/>
      <c r="S130" s="473"/>
      <c r="T130" s="473"/>
      <c r="U130" s="473"/>
      <c r="V130" s="473"/>
      <c r="W130" s="473"/>
      <c r="Y130" s="18"/>
      <c r="Z130" s="18"/>
      <c r="AA130" s="18"/>
      <c r="AB130" s="18"/>
    </row>
    <row r="131" spans="1:34" s="18" customFormat="1" ht="22.5" customHeight="1" x14ac:dyDescent="0.15">
      <c r="A131" s="461"/>
      <c r="B131" s="902" t="s">
        <v>878</v>
      </c>
      <c r="C131" s="902"/>
      <c r="D131" s="903" t="s">
        <v>0</v>
      </c>
      <c r="E131" s="867"/>
      <c r="F131" s="867"/>
      <c r="G131" s="867"/>
      <c r="H131" s="867"/>
      <c r="I131" s="867"/>
      <c r="J131" s="863" t="s">
        <v>60</v>
      </c>
      <c r="K131" s="864"/>
      <c r="L131" s="864"/>
      <c r="M131" s="864"/>
      <c r="N131" s="864"/>
      <c r="O131" s="864"/>
      <c r="P131" s="864"/>
      <c r="Q131" s="864"/>
      <c r="R131" s="864"/>
      <c r="S131" s="864"/>
      <c r="T131" s="864"/>
      <c r="U131" s="865"/>
      <c r="V131" s="919" t="s">
        <v>75</v>
      </c>
      <c r="W131" s="458"/>
      <c r="Y131" s="18" t="s">
        <v>399</v>
      </c>
    </row>
    <row r="132" spans="1:34" s="18" customFormat="1" ht="22.5" customHeight="1" x14ac:dyDescent="0.15">
      <c r="A132" s="464"/>
      <c r="B132" s="902"/>
      <c r="C132" s="902"/>
      <c r="D132" s="904"/>
      <c r="E132" s="905"/>
      <c r="F132" s="905"/>
      <c r="G132" s="905"/>
      <c r="H132" s="905"/>
      <c r="I132" s="905"/>
      <c r="J132" s="547" t="s">
        <v>38</v>
      </c>
      <c r="K132" s="547" t="s">
        <v>39</v>
      </c>
      <c r="L132" s="547" t="s">
        <v>40</v>
      </c>
      <c r="M132" s="547" t="s">
        <v>41</v>
      </c>
      <c r="N132" s="547" t="s">
        <v>42</v>
      </c>
      <c r="O132" s="547" t="s">
        <v>43</v>
      </c>
      <c r="P132" s="547" t="s">
        <v>44</v>
      </c>
      <c r="Q132" s="547" t="s">
        <v>45</v>
      </c>
      <c r="R132" s="547" t="s">
        <v>46</v>
      </c>
      <c r="S132" s="547" t="s">
        <v>47</v>
      </c>
      <c r="T132" s="547" t="s">
        <v>48</v>
      </c>
      <c r="U132" s="547" t="s">
        <v>49</v>
      </c>
      <c r="V132" s="920"/>
      <c r="W132" s="459"/>
    </row>
    <row r="133" spans="1:34" s="18" customFormat="1" ht="22.5" customHeight="1" x14ac:dyDescent="0.15">
      <c r="A133" s="486"/>
      <c r="B133" s="894" t="s">
        <v>459</v>
      </c>
      <c r="C133" s="895"/>
      <c r="D133" s="900"/>
      <c r="E133" s="901"/>
      <c r="F133" s="901"/>
      <c r="G133" s="901"/>
      <c r="H133" s="901"/>
      <c r="I133" s="901"/>
      <c r="J133" s="606"/>
      <c r="K133" s="606"/>
      <c r="L133" s="606"/>
      <c r="M133" s="606"/>
      <c r="N133" s="606"/>
      <c r="O133" s="606"/>
      <c r="P133" s="606"/>
      <c r="Q133" s="606"/>
      <c r="R133" s="606"/>
      <c r="S133" s="606"/>
      <c r="T133" s="606"/>
      <c r="U133" s="607"/>
      <c r="V133" s="563"/>
      <c r="W133" s="473"/>
      <c r="Z133" s="115"/>
      <c r="AA133" s="31"/>
      <c r="AB133" s="31"/>
    </row>
    <row r="134" spans="1:34" s="18" customFormat="1" ht="22.5" customHeight="1" x14ac:dyDescent="0.15">
      <c r="A134" s="486"/>
      <c r="B134" s="896"/>
      <c r="C134" s="897"/>
      <c r="D134" s="900"/>
      <c r="E134" s="901"/>
      <c r="F134" s="901"/>
      <c r="G134" s="901"/>
      <c r="H134" s="901"/>
      <c r="I134" s="901"/>
      <c r="J134" s="606"/>
      <c r="K134" s="606"/>
      <c r="L134" s="606"/>
      <c r="M134" s="606"/>
      <c r="N134" s="606"/>
      <c r="O134" s="606"/>
      <c r="P134" s="606"/>
      <c r="Q134" s="606"/>
      <c r="R134" s="606"/>
      <c r="S134" s="606"/>
      <c r="T134" s="606"/>
      <c r="U134" s="607"/>
      <c r="V134" s="564"/>
      <c r="W134" s="473"/>
      <c r="Y134" s="1"/>
      <c r="Z134" s="1"/>
      <c r="AA134" s="1"/>
      <c r="AB134" s="1"/>
    </row>
    <row r="135" spans="1:34" s="18" customFormat="1" ht="22.5" customHeight="1" x14ac:dyDescent="0.15">
      <c r="A135" s="486"/>
      <c r="B135" s="896"/>
      <c r="C135" s="897"/>
      <c r="D135" s="900"/>
      <c r="E135" s="901"/>
      <c r="F135" s="901"/>
      <c r="G135" s="901"/>
      <c r="H135" s="901"/>
      <c r="I135" s="901"/>
      <c r="J135" s="606"/>
      <c r="K135" s="606"/>
      <c r="L135" s="606"/>
      <c r="M135" s="606"/>
      <c r="N135" s="606"/>
      <c r="O135" s="606"/>
      <c r="P135" s="606"/>
      <c r="Q135" s="606"/>
      <c r="R135" s="606"/>
      <c r="S135" s="606"/>
      <c r="T135" s="606"/>
      <c r="U135" s="607"/>
      <c r="V135" s="564"/>
      <c r="W135" s="473"/>
      <c r="Y135" s="3"/>
      <c r="Z135" s="3"/>
      <c r="AA135" s="3"/>
      <c r="AB135" s="3"/>
    </row>
    <row r="136" spans="1:34" s="18" customFormat="1" ht="22.5" customHeight="1" x14ac:dyDescent="0.15">
      <c r="A136" s="486"/>
      <c r="B136" s="896"/>
      <c r="C136" s="897"/>
      <c r="D136" s="900"/>
      <c r="E136" s="901"/>
      <c r="F136" s="901"/>
      <c r="G136" s="901"/>
      <c r="H136" s="901"/>
      <c r="I136" s="901"/>
      <c r="J136" s="606"/>
      <c r="K136" s="606"/>
      <c r="L136" s="606"/>
      <c r="M136" s="606"/>
      <c r="N136" s="606"/>
      <c r="O136" s="606"/>
      <c r="P136" s="606"/>
      <c r="Q136" s="606"/>
      <c r="R136" s="606"/>
      <c r="S136" s="606"/>
      <c r="T136" s="606"/>
      <c r="U136" s="607"/>
      <c r="V136" s="564"/>
      <c r="W136" s="473"/>
    </row>
    <row r="137" spans="1:34" s="18" customFormat="1" ht="22.5" customHeight="1" x14ac:dyDescent="0.15">
      <c r="A137" s="486"/>
      <c r="B137" s="898"/>
      <c r="C137" s="899"/>
      <c r="D137" s="900"/>
      <c r="E137" s="901"/>
      <c r="F137" s="901"/>
      <c r="G137" s="901"/>
      <c r="H137" s="901"/>
      <c r="I137" s="901"/>
      <c r="J137" s="606"/>
      <c r="K137" s="606"/>
      <c r="L137" s="606"/>
      <c r="M137" s="606"/>
      <c r="N137" s="606"/>
      <c r="O137" s="606"/>
      <c r="P137" s="606"/>
      <c r="Q137" s="606"/>
      <c r="R137" s="606"/>
      <c r="S137" s="606"/>
      <c r="T137" s="606"/>
      <c r="U137" s="607"/>
      <c r="V137" s="564"/>
      <c r="W137" s="473"/>
    </row>
    <row r="138" spans="1:34" s="18" customFormat="1" ht="22.5" customHeight="1" x14ac:dyDescent="0.15">
      <c r="A138" s="486"/>
      <c r="B138" s="885"/>
      <c r="C138" s="848"/>
      <c r="D138" s="847" t="s">
        <v>316</v>
      </c>
      <c r="E138" s="847"/>
      <c r="F138" s="847"/>
      <c r="G138" s="847"/>
      <c r="H138" s="847"/>
      <c r="I138" s="847"/>
      <c r="J138" s="847"/>
      <c r="K138" s="562"/>
      <c r="L138" s="562"/>
      <c r="M138" s="562"/>
      <c r="N138" s="562"/>
      <c r="O138" s="562"/>
      <c r="P138" s="562"/>
      <c r="Q138" s="562"/>
      <c r="R138" s="562"/>
      <c r="S138" s="562"/>
      <c r="T138" s="562"/>
      <c r="U138" s="562"/>
      <c r="V138" s="565"/>
      <c r="W138" s="473"/>
    </row>
    <row r="139" spans="1:34" s="41" customFormat="1" ht="22.5" customHeight="1" x14ac:dyDescent="0.4">
      <c r="A139" s="486"/>
      <c r="B139" s="863"/>
      <c r="C139" s="864"/>
      <c r="D139" s="886" t="s">
        <v>908</v>
      </c>
      <c r="E139" s="887"/>
      <c r="F139" s="887"/>
      <c r="G139" s="887"/>
      <c r="H139" s="887"/>
      <c r="I139" s="888"/>
      <c r="J139" s="606"/>
      <c r="K139" s="606"/>
      <c r="L139" s="606"/>
      <c r="M139" s="606"/>
      <c r="N139" s="606"/>
      <c r="O139" s="606"/>
      <c r="P139" s="606"/>
      <c r="Q139" s="606"/>
      <c r="R139" s="606"/>
      <c r="S139" s="606"/>
      <c r="T139" s="606"/>
      <c r="U139" s="607"/>
      <c r="V139" s="564"/>
      <c r="W139" s="473"/>
      <c r="Y139" s="18"/>
      <c r="Z139" s="18"/>
      <c r="AA139" s="18"/>
      <c r="AB139" s="18"/>
    </row>
    <row r="140" spans="1:34" s="48" customFormat="1" ht="75" customHeight="1" thickBot="1" x14ac:dyDescent="0.2">
      <c r="A140" s="486"/>
      <c r="B140" s="838" t="s">
        <v>909</v>
      </c>
      <c r="C140" s="838"/>
      <c r="D140" s="838"/>
      <c r="E140" s="838"/>
      <c r="F140" s="838"/>
      <c r="G140" s="838"/>
      <c r="H140" s="838"/>
      <c r="I140" s="838"/>
      <c r="J140" s="838"/>
      <c r="K140" s="838"/>
      <c r="L140" s="838"/>
      <c r="M140" s="838"/>
      <c r="N140" s="838"/>
      <c r="O140" s="838"/>
      <c r="P140" s="838"/>
      <c r="Q140" s="838"/>
      <c r="R140" s="838"/>
      <c r="S140" s="838"/>
      <c r="T140" s="838"/>
      <c r="U140" s="838"/>
      <c r="V140" s="838"/>
      <c r="W140" s="838"/>
      <c r="Y140" s="18"/>
      <c r="Z140" s="18"/>
      <c r="AA140" s="18"/>
      <c r="AB140" s="18"/>
    </row>
    <row r="141" spans="1:34" s="48" customFormat="1" ht="22.5" customHeight="1" x14ac:dyDescent="0.4">
      <c r="A141" s="549"/>
      <c r="B141" s="566" t="s">
        <v>910</v>
      </c>
      <c r="C141" s="567"/>
      <c r="D141" s="567"/>
      <c r="E141" s="567"/>
      <c r="F141" s="567"/>
      <c r="G141" s="567"/>
      <c r="H141" s="567"/>
      <c r="I141" s="567"/>
      <c r="J141" s="567"/>
      <c r="K141" s="567"/>
      <c r="L141" s="567"/>
      <c r="M141" s="567"/>
      <c r="N141" s="567"/>
      <c r="O141" s="567"/>
      <c r="P141" s="567"/>
      <c r="Q141" s="567"/>
      <c r="R141" s="567"/>
      <c r="S141" s="567"/>
      <c r="T141" s="567"/>
      <c r="U141" s="567"/>
      <c r="V141" s="568"/>
      <c r="W141" s="569"/>
      <c r="Y141" s="18" t="s">
        <v>399</v>
      </c>
      <c r="Z141" s="18"/>
      <c r="AA141" s="18"/>
      <c r="AB141" s="18"/>
      <c r="AC141" s="41"/>
      <c r="AD141" s="41"/>
      <c r="AE141" s="41"/>
      <c r="AF141" s="41"/>
      <c r="AG141" s="41"/>
      <c r="AH141" s="41"/>
    </row>
    <row r="142" spans="1:34" s="48" customFormat="1" ht="22.5" customHeight="1" x14ac:dyDescent="0.15">
      <c r="A142" s="570"/>
      <c r="B142" s="889" t="s">
        <v>626</v>
      </c>
      <c r="C142" s="890"/>
      <c r="D142" s="890"/>
      <c r="E142" s="890"/>
      <c r="F142" s="891"/>
      <c r="G142" s="571"/>
      <c r="H142" s="572" t="s">
        <v>911</v>
      </c>
      <c r="I142" s="573"/>
      <c r="J142" s="574"/>
      <c r="K142" s="574"/>
      <c r="L142" s="574"/>
      <c r="M142" s="575"/>
      <c r="N142" s="571"/>
      <c r="O142" s="892" t="s">
        <v>912</v>
      </c>
      <c r="P142" s="893"/>
      <c r="Q142" s="893"/>
      <c r="R142" s="893"/>
      <c r="S142" s="893"/>
      <c r="T142" s="893"/>
      <c r="U142" s="576"/>
      <c r="V142" s="577"/>
      <c r="W142" s="497"/>
      <c r="Y142" s="18"/>
      <c r="Z142" s="18"/>
      <c r="AA142" s="18"/>
      <c r="AB142" s="18"/>
    </row>
    <row r="143" spans="1:34" s="48" customFormat="1" ht="22.5" customHeight="1" x14ac:dyDescent="0.15">
      <c r="A143" s="570"/>
      <c r="B143" s="872" t="s">
        <v>623</v>
      </c>
      <c r="C143" s="873"/>
      <c r="D143" s="873"/>
      <c r="E143" s="873"/>
      <c r="F143" s="873"/>
      <c r="G143" s="874"/>
      <c r="H143" s="875"/>
      <c r="I143" s="875"/>
      <c r="J143" s="876"/>
      <c r="K143" s="877" t="s">
        <v>913</v>
      </c>
      <c r="L143" s="878"/>
      <c r="M143" s="878"/>
      <c r="N143" s="878"/>
      <c r="O143" s="878"/>
      <c r="P143" s="879"/>
      <c r="Q143" s="874"/>
      <c r="R143" s="875"/>
      <c r="S143" s="875"/>
      <c r="T143" s="875"/>
      <c r="U143" s="875"/>
      <c r="V143" s="880"/>
      <c r="W143" s="500"/>
      <c r="Y143" s="18"/>
      <c r="Z143" s="18"/>
      <c r="AA143" s="18"/>
      <c r="AB143" s="18"/>
    </row>
    <row r="144" spans="1:34" s="48" customFormat="1" ht="37.5" customHeight="1" thickBot="1" x14ac:dyDescent="0.45">
      <c r="A144" s="570"/>
      <c r="B144" s="578"/>
      <c r="C144" s="881" t="s">
        <v>914</v>
      </c>
      <c r="D144" s="881"/>
      <c r="E144" s="881"/>
      <c r="F144" s="881"/>
      <c r="G144" s="881"/>
      <c r="H144" s="881"/>
      <c r="I144" s="881"/>
      <c r="J144" s="881"/>
      <c r="K144" s="579"/>
      <c r="L144" s="579"/>
      <c r="M144" s="579"/>
      <c r="N144" s="579"/>
      <c r="O144" s="579"/>
      <c r="P144" s="579"/>
      <c r="Q144" s="579"/>
      <c r="R144" s="579"/>
      <c r="S144" s="579"/>
      <c r="T144" s="579"/>
      <c r="U144" s="579"/>
      <c r="V144" s="580"/>
      <c r="W144" s="581"/>
      <c r="Y144" s="41"/>
      <c r="Z144" s="41"/>
      <c r="AA144" s="41"/>
      <c r="AB144" s="41"/>
    </row>
    <row r="145" spans="1:28" s="48" customFormat="1" ht="22.5" customHeight="1" x14ac:dyDescent="0.15">
      <c r="A145" s="570"/>
      <c r="B145" s="465" t="s">
        <v>543</v>
      </c>
      <c r="C145" s="465"/>
      <c r="D145" s="465"/>
      <c r="E145" s="465"/>
      <c r="F145" s="465"/>
      <c r="G145" s="576"/>
      <c r="H145" s="582"/>
      <c r="I145" s="554"/>
      <c r="J145" s="554"/>
      <c r="K145" s="554"/>
      <c r="L145" s="554"/>
      <c r="M145" s="554"/>
      <c r="N145" s="554"/>
      <c r="O145" s="583"/>
      <c r="P145" s="554"/>
      <c r="Q145" s="554"/>
      <c r="R145" s="554"/>
      <c r="S145" s="554"/>
      <c r="T145" s="554"/>
      <c r="U145" s="554"/>
      <c r="V145" s="554"/>
      <c r="W145" s="499"/>
    </row>
    <row r="146" spans="1:28" s="41" customFormat="1" ht="22.5" customHeight="1" x14ac:dyDescent="0.4">
      <c r="A146" s="570"/>
      <c r="B146" s="882"/>
      <c r="C146" s="883"/>
      <c r="D146" s="883"/>
      <c r="E146" s="883"/>
      <c r="F146" s="883"/>
      <c r="G146" s="883"/>
      <c r="H146" s="883"/>
      <c r="I146" s="883"/>
      <c r="J146" s="883"/>
      <c r="K146" s="883"/>
      <c r="L146" s="883"/>
      <c r="M146" s="883"/>
      <c r="N146" s="883"/>
      <c r="O146" s="883"/>
      <c r="P146" s="883"/>
      <c r="Q146" s="883"/>
      <c r="R146" s="883"/>
      <c r="S146" s="883"/>
      <c r="T146" s="883"/>
      <c r="U146" s="883"/>
      <c r="V146" s="884"/>
      <c r="W146" s="499"/>
      <c r="Y146" s="48"/>
      <c r="Z146" s="48"/>
      <c r="AA146" s="48"/>
      <c r="AB146" s="48"/>
    </row>
    <row r="147" spans="1:28" s="549" customFormat="1" ht="22.5" customHeight="1" x14ac:dyDescent="0.4">
      <c r="A147" s="570"/>
      <c r="B147" s="466"/>
      <c r="C147" s="466"/>
      <c r="D147" s="466"/>
      <c r="E147" s="466"/>
      <c r="F147" s="466"/>
      <c r="G147" s="466"/>
      <c r="H147" s="466"/>
      <c r="I147" s="466"/>
      <c r="J147" s="466"/>
      <c r="K147" s="466"/>
      <c r="L147" s="466"/>
      <c r="M147" s="466"/>
      <c r="N147" s="466"/>
      <c r="O147" s="466"/>
      <c r="P147" s="466"/>
      <c r="Q147" s="466"/>
      <c r="R147" s="466"/>
      <c r="S147" s="466"/>
      <c r="T147" s="466"/>
      <c r="U147" s="466"/>
      <c r="V147" s="466"/>
      <c r="W147" s="499"/>
      <c r="Y147" s="576"/>
      <c r="Z147" s="576"/>
      <c r="AA147" s="576"/>
      <c r="AB147" s="576"/>
    </row>
    <row r="148" spans="1:28" s="18" customFormat="1" ht="21.75" customHeight="1" x14ac:dyDescent="0.4">
      <c r="A148" s="560" t="s">
        <v>303</v>
      </c>
      <c r="B148" s="549"/>
      <c r="C148" s="549"/>
      <c r="D148" s="549"/>
      <c r="E148" s="549"/>
      <c r="F148" s="549"/>
      <c r="G148" s="549"/>
      <c r="H148" s="549"/>
      <c r="I148" s="549"/>
      <c r="J148" s="549"/>
      <c r="K148" s="549"/>
      <c r="L148" s="584"/>
      <c r="M148" s="585"/>
      <c r="N148" s="585"/>
      <c r="O148" s="585"/>
      <c r="P148" s="549"/>
      <c r="Q148" s="549"/>
      <c r="R148" s="585"/>
      <c r="S148" s="585"/>
      <c r="T148" s="549"/>
      <c r="U148" s="549"/>
      <c r="V148" s="549"/>
      <c r="W148" s="549"/>
      <c r="Y148" s="48"/>
      <c r="Z148" s="48"/>
      <c r="AA148" s="48"/>
      <c r="AB148" s="48"/>
    </row>
    <row r="149" spans="1:28" s="18" customFormat="1" ht="62.25" customHeight="1" x14ac:dyDescent="0.4">
      <c r="A149" s="469"/>
      <c r="B149" s="862" t="s">
        <v>915</v>
      </c>
      <c r="C149" s="862"/>
      <c r="D149" s="862"/>
      <c r="E149" s="862"/>
      <c r="F149" s="862"/>
      <c r="G149" s="862"/>
      <c r="H149" s="862"/>
      <c r="I149" s="862"/>
      <c r="J149" s="862"/>
      <c r="K149" s="862"/>
      <c r="L149" s="862"/>
      <c r="M149" s="862"/>
      <c r="N149" s="862"/>
      <c r="O149" s="862"/>
      <c r="P149" s="862"/>
      <c r="Q149" s="862"/>
      <c r="R149" s="862"/>
      <c r="S149" s="862"/>
      <c r="T149" s="862"/>
      <c r="U149" s="862"/>
      <c r="V149" s="586"/>
      <c r="W149" s="549"/>
      <c r="Y149" s="48"/>
      <c r="Z149" s="48"/>
      <c r="AA149" s="48"/>
      <c r="AB149" s="48"/>
    </row>
    <row r="150" spans="1:28" s="18" customFormat="1" ht="30.75" customHeight="1" x14ac:dyDescent="0.15">
      <c r="A150" s="473"/>
      <c r="B150" s="863" t="s">
        <v>12</v>
      </c>
      <c r="C150" s="864"/>
      <c r="D150" s="864"/>
      <c r="E150" s="864"/>
      <c r="F150" s="864"/>
      <c r="G150" s="864"/>
      <c r="H150" s="864"/>
      <c r="I150" s="864"/>
      <c r="J150" s="864"/>
      <c r="K150" s="864"/>
      <c r="L150" s="864"/>
      <c r="M150" s="865"/>
      <c r="N150" s="866" t="s">
        <v>11</v>
      </c>
      <c r="O150" s="867"/>
      <c r="P150" s="868"/>
      <c r="Q150" s="863" t="s">
        <v>10</v>
      </c>
      <c r="R150" s="864"/>
      <c r="S150" s="864"/>
      <c r="T150" s="864"/>
      <c r="U150" s="865"/>
      <c r="V150" s="473"/>
      <c r="W150" s="473"/>
      <c r="Y150" s="48"/>
      <c r="Z150" s="48"/>
      <c r="AA150" s="48"/>
      <c r="AB150" s="48"/>
    </row>
    <row r="151" spans="1:28" s="18" customFormat="1" ht="30.75" customHeight="1" x14ac:dyDescent="0.4">
      <c r="A151" s="473"/>
      <c r="B151" s="863" t="s">
        <v>58</v>
      </c>
      <c r="C151" s="865"/>
      <c r="D151" s="863" t="s">
        <v>0</v>
      </c>
      <c r="E151" s="864"/>
      <c r="F151" s="864"/>
      <c r="G151" s="865"/>
      <c r="H151" s="863" t="s">
        <v>50</v>
      </c>
      <c r="I151" s="864"/>
      <c r="J151" s="864"/>
      <c r="K151" s="864"/>
      <c r="L151" s="864"/>
      <c r="M151" s="865"/>
      <c r="N151" s="869" t="s">
        <v>359</v>
      </c>
      <c r="O151" s="870"/>
      <c r="P151" s="871"/>
      <c r="Q151" s="546" t="s">
        <v>52</v>
      </c>
      <c r="R151" s="546" t="s">
        <v>53</v>
      </c>
      <c r="S151" s="546" t="s">
        <v>54</v>
      </c>
      <c r="T151" s="546" t="s">
        <v>55</v>
      </c>
      <c r="U151" s="546" t="s">
        <v>56</v>
      </c>
      <c r="V151" s="473"/>
      <c r="W151" s="473"/>
      <c r="Y151" s="41"/>
      <c r="Z151" s="41"/>
      <c r="AA151" s="41"/>
      <c r="AB151" s="41"/>
    </row>
    <row r="152" spans="1:28" s="18" customFormat="1" ht="30.75" customHeight="1" x14ac:dyDescent="0.4">
      <c r="A152" s="473"/>
      <c r="B152" s="857"/>
      <c r="C152" s="858"/>
      <c r="D152" s="859"/>
      <c r="E152" s="860"/>
      <c r="F152" s="860"/>
      <c r="G152" s="861"/>
      <c r="H152" s="851"/>
      <c r="I152" s="852"/>
      <c r="J152" s="852"/>
      <c r="K152" s="852"/>
      <c r="L152" s="852"/>
      <c r="M152" s="853"/>
      <c r="N152" s="856"/>
      <c r="O152" s="856"/>
      <c r="P152" s="587"/>
      <c r="Q152" s="531"/>
      <c r="R152" s="531"/>
      <c r="S152" s="531"/>
      <c r="T152" s="531"/>
      <c r="U152" s="531"/>
      <c r="V152" s="473"/>
      <c r="W152" s="473"/>
      <c r="Y152" s="41"/>
      <c r="Z152" s="41"/>
      <c r="AA152" s="41"/>
      <c r="AB152" s="41"/>
    </row>
    <row r="153" spans="1:28" s="18" customFormat="1" ht="30.75" customHeight="1" x14ac:dyDescent="0.15">
      <c r="A153" s="473"/>
      <c r="B153" s="849"/>
      <c r="C153" s="850"/>
      <c r="D153" s="851"/>
      <c r="E153" s="852"/>
      <c r="F153" s="852"/>
      <c r="G153" s="853"/>
      <c r="H153" s="851"/>
      <c r="I153" s="852"/>
      <c r="J153" s="852"/>
      <c r="K153" s="852"/>
      <c r="L153" s="852"/>
      <c r="M153" s="853"/>
      <c r="N153" s="856"/>
      <c r="O153" s="856"/>
      <c r="P153" s="588"/>
      <c r="Q153" s="531"/>
      <c r="R153" s="531"/>
      <c r="S153" s="531"/>
      <c r="T153" s="531"/>
      <c r="U153" s="531"/>
      <c r="V153" s="473"/>
      <c r="W153" s="473"/>
    </row>
    <row r="154" spans="1:28" s="18" customFormat="1" ht="30.75" customHeight="1" x14ac:dyDescent="0.15">
      <c r="A154" s="473"/>
      <c r="B154" s="849"/>
      <c r="C154" s="850"/>
      <c r="D154" s="851"/>
      <c r="E154" s="852"/>
      <c r="F154" s="852"/>
      <c r="G154" s="853"/>
      <c r="H154" s="851"/>
      <c r="I154" s="852"/>
      <c r="J154" s="852"/>
      <c r="K154" s="852"/>
      <c r="L154" s="852"/>
      <c r="M154" s="853"/>
      <c r="N154" s="856"/>
      <c r="O154" s="856"/>
      <c r="P154" s="588"/>
      <c r="Q154" s="531"/>
      <c r="R154" s="531"/>
      <c r="S154" s="531"/>
      <c r="T154" s="531"/>
      <c r="U154" s="531"/>
      <c r="V154" s="473"/>
      <c r="W154" s="473"/>
    </row>
    <row r="155" spans="1:28" s="18" customFormat="1" ht="30.75" customHeight="1" x14ac:dyDescent="0.15">
      <c r="A155" s="473"/>
      <c r="B155" s="849"/>
      <c r="C155" s="850"/>
      <c r="D155" s="851"/>
      <c r="E155" s="852"/>
      <c r="F155" s="852"/>
      <c r="G155" s="853"/>
      <c r="H155" s="851"/>
      <c r="I155" s="852"/>
      <c r="J155" s="852"/>
      <c r="K155" s="852"/>
      <c r="L155" s="852"/>
      <c r="M155" s="853"/>
      <c r="N155" s="856"/>
      <c r="O155" s="856"/>
      <c r="P155" s="588"/>
      <c r="Q155" s="531"/>
      <c r="R155" s="531"/>
      <c r="S155" s="531"/>
      <c r="T155" s="531"/>
      <c r="U155" s="531"/>
      <c r="V155" s="473"/>
      <c r="W155" s="473"/>
    </row>
    <row r="156" spans="1:28" s="18" customFormat="1" ht="30.75" customHeight="1" x14ac:dyDescent="0.15">
      <c r="A156" s="473"/>
      <c r="B156" s="849"/>
      <c r="C156" s="850"/>
      <c r="D156" s="851"/>
      <c r="E156" s="852"/>
      <c r="F156" s="852"/>
      <c r="G156" s="853"/>
      <c r="H156" s="851"/>
      <c r="I156" s="852"/>
      <c r="J156" s="852"/>
      <c r="K156" s="852"/>
      <c r="L156" s="852"/>
      <c r="M156" s="853"/>
      <c r="N156" s="855"/>
      <c r="O156" s="855"/>
      <c r="P156" s="588"/>
      <c r="Q156" s="531"/>
      <c r="R156" s="531"/>
      <c r="S156" s="531"/>
      <c r="T156" s="531"/>
      <c r="U156" s="531"/>
      <c r="V156" s="473"/>
      <c r="W156" s="473"/>
    </row>
    <row r="157" spans="1:28" s="18" customFormat="1" ht="30.75" customHeight="1" x14ac:dyDescent="0.15">
      <c r="A157" s="473"/>
      <c r="B157" s="849"/>
      <c r="C157" s="850"/>
      <c r="D157" s="851"/>
      <c r="E157" s="852"/>
      <c r="F157" s="852"/>
      <c r="G157" s="853"/>
      <c r="H157" s="851"/>
      <c r="I157" s="852"/>
      <c r="J157" s="852"/>
      <c r="K157" s="852"/>
      <c r="L157" s="852"/>
      <c r="M157" s="853"/>
      <c r="N157" s="854"/>
      <c r="O157" s="854"/>
      <c r="P157" s="588"/>
      <c r="Q157" s="531"/>
      <c r="R157" s="531"/>
      <c r="S157" s="531"/>
      <c r="T157" s="531"/>
      <c r="U157" s="531"/>
      <c r="V157" s="473"/>
      <c r="W157" s="473"/>
    </row>
    <row r="158" spans="1:28" s="18" customFormat="1" ht="30.75" customHeight="1" x14ac:dyDescent="0.15">
      <c r="A158" s="473"/>
      <c r="B158" s="849"/>
      <c r="C158" s="850"/>
      <c r="D158" s="851"/>
      <c r="E158" s="852"/>
      <c r="F158" s="852"/>
      <c r="G158" s="853"/>
      <c r="H158" s="851"/>
      <c r="I158" s="852"/>
      <c r="J158" s="852"/>
      <c r="K158" s="852"/>
      <c r="L158" s="852"/>
      <c r="M158" s="853"/>
      <c r="N158" s="854"/>
      <c r="O158" s="854"/>
      <c r="P158" s="588"/>
      <c r="Q158" s="531"/>
      <c r="R158" s="531"/>
      <c r="S158" s="531"/>
      <c r="T158" s="531"/>
      <c r="U158" s="531"/>
      <c r="V158" s="473"/>
      <c r="W158" s="473"/>
    </row>
    <row r="159" spans="1:28" s="18" customFormat="1" ht="25.5" customHeight="1" x14ac:dyDescent="0.15">
      <c r="A159" s="473"/>
      <c r="B159" s="849"/>
      <c r="C159" s="850"/>
      <c r="D159" s="851"/>
      <c r="E159" s="852"/>
      <c r="F159" s="852"/>
      <c r="G159" s="853"/>
      <c r="H159" s="851"/>
      <c r="I159" s="852"/>
      <c r="J159" s="852"/>
      <c r="K159" s="852"/>
      <c r="L159" s="852"/>
      <c r="M159" s="853"/>
      <c r="N159" s="854"/>
      <c r="O159" s="854"/>
      <c r="P159" s="588"/>
      <c r="Q159" s="531"/>
      <c r="R159" s="531"/>
      <c r="S159" s="531"/>
      <c r="T159" s="531"/>
      <c r="U159" s="531"/>
      <c r="V159" s="473"/>
      <c r="W159" s="473"/>
    </row>
    <row r="160" spans="1:28" s="18" customFormat="1" ht="25.5" customHeight="1" x14ac:dyDescent="0.15">
      <c r="A160" s="473"/>
      <c r="B160" s="849"/>
      <c r="C160" s="850"/>
      <c r="D160" s="851"/>
      <c r="E160" s="852"/>
      <c r="F160" s="852"/>
      <c r="G160" s="853"/>
      <c r="H160" s="851"/>
      <c r="I160" s="852"/>
      <c r="J160" s="852"/>
      <c r="K160" s="852"/>
      <c r="L160" s="852"/>
      <c r="M160" s="853"/>
      <c r="N160" s="854"/>
      <c r="O160" s="854"/>
      <c r="P160" s="588"/>
      <c r="Q160" s="531"/>
      <c r="R160" s="531"/>
      <c r="S160" s="531"/>
      <c r="T160" s="531"/>
      <c r="U160" s="531"/>
      <c r="V160" s="473"/>
      <c r="W160" s="473"/>
    </row>
    <row r="161" spans="1:28" s="18" customFormat="1" ht="26.25" customHeight="1" x14ac:dyDescent="0.15">
      <c r="A161" s="455"/>
      <c r="B161" s="845"/>
      <c r="C161" s="846"/>
      <c r="D161" s="847" t="s">
        <v>316</v>
      </c>
      <c r="E161" s="847"/>
      <c r="F161" s="847"/>
      <c r="G161" s="847"/>
      <c r="H161" s="847"/>
      <c r="I161" s="847"/>
      <c r="J161" s="847"/>
      <c r="K161" s="847"/>
      <c r="L161" s="847"/>
      <c r="M161" s="847"/>
      <c r="N161" s="848"/>
      <c r="O161" s="848"/>
      <c r="P161" s="562"/>
      <c r="Q161" s="562"/>
      <c r="R161" s="562"/>
      <c r="S161" s="562"/>
      <c r="T161" s="562"/>
      <c r="U161" s="589"/>
      <c r="V161" s="473"/>
      <c r="W161" s="473"/>
    </row>
    <row r="162" spans="1:28" s="18" customFormat="1" ht="19.5" customHeight="1" x14ac:dyDescent="0.15">
      <c r="A162" s="455"/>
      <c r="B162" s="463"/>
      <c r="C162" s="463"/>
      <c r="D162" s="590"/>
      <c r="E162" s="590"/>
      <c r="F162" s="590"/>
      <c r="G162" s="590"/>
      <c r="H162" s="590"/>
      <c r="I162" s="590"/>
      <c r="J162" s="590"/>
      <c r="K162" s="590"/>
      <c r="L162" s="590"/>
      <c r="M162" s="590"/>
      <c r="N162" s="460"/>
      <c r="O162" s="460"/>
      <c r="P162" s="460"/>
      <c r="Q162" s="460"/>
      <c r="R162" s="460"/>
      <c r="S162" s="460"/>
      <c r="T162" s="460"/>
      <c r="U162" s="473"/>
      <c r="V162" s="473"/>
      <c r="W162" s="473"/>
    </row>
    <row r="163" spans="1:28" s="18" customFormat="1" ht="21" customHeight="1" x14ac:dyDescent="0.15">
      <c r="A163" s="455"/>
      <c r="B163" s="840" t="s">
        <v>471</v>
      </c>
      <c r="C163" s="840"/>
      <c r="D163" s="840"/>
      <c r="E163" s="840"/>
      <c r="F163" s="840"/>
      <c r="G163" s="840"/>
      <c r="H163" s="512"/>
      <c r="I163" s="531"/>
      <c r="J163" s="841" t="s">
        <v>472</v>
      </c>
      <c r="K163" s="842"/>
      <c r="L163" s="843"/>
      <c r="M163" s="591"/>
      <c r="N163" s="592"/>
      <c r="O163" s="593" t="s">
        <v>473</v>
      </c>
      <c r="P163" s="594"/>
      <c r="Q163" s="594"/>
      <c r="R163" s="591"/>
      <c r="S163" s="842" t="s">
        <v>474</v>
      </c>
      <c r="T163" s="842"/>
      <c r="U163" s="842"/>
      <c r="V163" s="842"/>
      <c r="W163" s="842"/>
    </row>
    <row r="164" spans="1:28" ht="57.75" customHeight="1" x14ac:dyDescent="0.15">
      <c r="A164" s="454"/>
      <c r="B164" s="844" t="s">
        <v>544</v>
      </c>
      <c r="C164" s="844"/>
      <c r="D164" s="844"/>
      <c r="E164" s="844"/>
      <c r="F164" s="844"/>
      <c r="G164" s="844"/>
      <c r="H164" s="844"/>
      <c r="I164" s="844"/>
      <c r="J164" s="844"/>
      <c r="K164" s="844"/>
      <c r="L164" s="844"/>
      <c r="M164" s="844"/>
      <c r="N164" s="844"/>
      <c r="O164" s="844"/>
      <c r="P164" s="844"/>
      <c r="Q164" s="844"/>
      <c r="R164" s="844"/>
      <c r="S164" s="844"/>
      <c r="T164" s="844"/>
      <c r="U164" s="844"/>
      <c r="V164" s="844"/>
      <c r="W164" s="595"/>
      <c r="Y164" s="18" t="s">
        <v>399</v>
      </c>
      <c r="Z164" s="18"/>
      <c r="AA164" s="18"/>
      <c r="AB164" s="18"/>
    </row>
    <row r="165" spans="1:28" ht="18" customHeight="1" x14ac:dyDescent="0.15">
      <c r="A165" s="454"/>
      <c r="B165" s="495"/>
      <c r="C165" s="495"/>
      <c r="D165" s="495"/>
      <c r="E165" s="495"/>
      <c r="F165" s="495"/>
      <c r="G165" s="495"/>
      <c r="H165" s="495"/>
      <c r="I165" s="495"/>
      <c r="J165" s="495"/>
      <c r="K165" s="495"/>
      <c r="L165" s="495"/>
      <c r="M165" s="495"/>
      <c r="N165" s="495"/>
      <c r="O165" s="495"/>
      <c r="P165" s="495"/>
      <c r="Q165" s="495"/>
      <c r="R165" s="495"/>
      <c r="S165" s="495"/>
      <c r="T165" s="495"/>
      <c r="U165" s="495"/>
      <c r="V165" s="495"/>
      <c r="W165" s="595"/>
      <c r="Y165" s="18"/>
      <c r="Z165" s="18"/>
      <c r="AA165" s="18"/>
      <c r="AB165" s="18"/>
    </row>
    <row r="166" spans="1:28" ht="18" customHeight="1" x14ac:dyDescent="0.15">
      <c r="Y166" s="18"/>
      <c r="Z166" s="18"/>
      <c r="AA166" s="18"/>
      <c r="AB166" s="18"/>
    </row>
    <row r="167" spans="1:28" ht="18" customHeight="1" x14ac:dyDescent="0.15">
      <c r="Y167" s="18"/>
      <c r="Z167" s="18"/>
      <c r="AA167" s="18"/>
      <c r="AB167" s="18"/>
    </row>
    <row r="168" spans="1:28" ht="18" customHeight="1" x14ac:dyDescent="0.15">
      <c r="Y168" s="18"/>
      <c r="Z168" s="18"/>
      <c r="AA168" s="18"/>
      <c r="AB168" s="18"/>
    </row>
  </sheetData>
  <dataConsolidate/>
  <mergeCells count="282">
    <mergeCell ref="Y21:Y23"/>
    <mergeCell ref="Y31:Y32"/>
    <mergeCell ref="N31:V34"/>
    <mergeCell ref="B32:B33"/>
    <mergeCell ref="C32:E32"/>
    <mergeCell ref="F32:G32"/>
    <mergeCell ref="I32:L32"/>
    <mergeCell ref="C33:E33"/>
    <mergeCell ref="B154:C154"/>
    <mergeCell ref="D154:G154"/>
    <mergeCell ref="B116:B120"/>
    <mergeCell ref="C116:D120"/>
    <mergeCell ref="C100:L100"/>
    <mergeCell ref="B104:D105"/>
    <mergeCell ref="E104:J105"/>
    <mergeCell ref="K104:V104"/>
    <mergeCell ref="B106:B115"/>
    <mergeCell ref="C106:D110"/>
    <mergeCell ref="E106:J106"/>
    <mergeCell ref="E107:J107"/>
    <mergeCell ref="E108:J108"/>
    <mergeCell ref="E109:J109"/>
    <mergeCell ref="E110:J110"/>
    <mergeCell ref="C111:D111"/>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B34:B35"/>
    <mergeCell ref="C34:E34"/>
    <mergeCell ref="F34:G34"/>
    <mergeCell ref="I34:L34"/>
    <mergeCell ref="C35:E35"/>
    <mergeCell ref="F35:G35"/>
    <mergeCell ref="I35:L35"/>
    <mergeCell ref="C31:E31"/>
    <mergeCell ref="F31:H31"/>
    <mergeCell ref="I31:L31"/>
    <mergeCell ref="F33:G33"/>
    <mergeCell ref="I33:L33"/>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K111:V111"/>
    <mergeCell ref="C112:D115"/>
    <mergeCell ref="E112:J112"/>
    <mergeCell ref="K112:V112"/>
    <mergeCell ref="E113:J113"/>
    <mergeCell ref="K113:V113"/>
    <mergeCell ref="E114:J114"/>
    <mergeCell ref="K114:V114"/>
    <mergeCell ref="E115:J115"/>
    <mergeCell ref="K115:V115"/>
    <mergeCell ref="E111:J111"/>
    <mergeCell ref="E116:J116"/>
    <mergeCell ref="E117:J117"/>
    <mergeCell ref="E118:J118"/>
    <mergeCell ref="E119:J119"/>
    <mergeCell ref="E120:J120"/>
    <mergeCell ref="B121:D122"/>
    <mergeCell ref="E121:J122"/>
    <mergeCell ref="C129:D129"/>
    <mergeCell ref="E129:J129"/>
    <mergeCell ref="K121:V121"/>
    <mergeCell ref="B123:B129"/>
    <mergeCell ref="C123:D128"/>
    <mergeCell ref="E123:J123"/>
    <mergeCell ref="E124:J124"/>
    <mergeCell ref="E125:J125"/>
    <mergeCell ref="E126:J126"/>
    <mergeCell ref="E127:J127"/>
    <mergeCell ref="V131:V132"/>
    <mergeCell ref="E128:V128"/>
    <mergeCell ref="B133:C137"/>
    <mergeCell ref="D133:I133"/>
    <mergeCell ref="D134:I134"/>
    <mergeCell ref="D135:I135"/>
    <mergeCell ref="D136:I136"/>
    <mergeCell ref="D137:I137"/>
    <mergeCell ref="B131:C132"/>
    <mergeCell ref="D131:I132"/>
    <mergeCell ref="J131:U13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D156:G156"/>
    <mergeCell ref="H156:M156"/>
    <mergeCell ref="N156:O156"/>
    <mergeCell ref="B157:C157"/>
    <mergeCell ref="D157:G157"/>
    <mergeCell ref="H157:M157"/>
    <mergeCell ref="N157:O157"/>
    <mergeCell ref="H154:M154"/>
    <mergeCell ref="N154:O154"/>
    <mergeCell ref="B155:C155"/>
    <mergeCell ref="D155:G155"/>
    <mergeCell ref="H155:M155"/>
    <mergeCell ref="N155:O155"/>
    <mergeCell ref="N35:V37"/>
    <mergeCell ref="N38:T39"/>
    <mergeCell ref="N40:R40"/>
    <mergeCell ref="S40:V40"/>
    <mergeCell ref="B163:G163"/>
    <mergeCell ref="J163:L163"/>
    <mergeCell ref="S163:W163"/>
    <mergeCell ref="B164:V164"/>
    <mergeCell ref="B161:C161"/>
    <mergeCell ref="D161:M161"/>
    <mergeCell ref="N161:O161"/>
    <mergeCell ref="B160:C160"/>
    <mergeCell ref="D160:G160"/>
    <mergeCell ref="H160:M160"/>
    <mergeCell ref="N160:O160"/>
    <mergeCell ref="B158:C158"/>
    <mergeCell ref="D158:G158"/>
    <mergeCell ref="H158:M158"/>
    <mergeCell ref="N158:O158"/>
    <mergeCell ref="B159:C159"/>
    <mergeCell ref="D159:G159"/>
    <mergeCell ref="H159:M159"/>
    <mergeCell ref="N159:O159"/>
    <mergeCell ref="B156:C156"/>
  </mergeCells>
  <phoneticPr fontId="3"/>
  <dataValidations count="14">
    <dataValidation imeMode="off" allowBlank="1" showInputMessage="1" showErrorMessage="1" sqref="E47:G47 C27 L44:L45 G44:G45 U14:V14 E56 C15 O57:Q57 S56 K56 I57:K57 C39"/>
    <dataValidation type="list" allowBlank="1" showInputMessage="1" showErrorMessage="1" sqref="P150:P160">
      <formula1>G.単位</formula1>
    </dataValidation>
    <dataValidation type="list" allowBlank="1" showInputMessage="1" showErrorMessage="1" sqref="D150:G160">
      <formula1>M.長寿命化</formula1>
    </dataValidation>
    <dataValidation type="decimal" imeMode="off" operator="greaterThanOrEqual" allowBlank="1" showInputMessage="1" showErrorMessage="1" sqref="N150:O160">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3"/>
    <dataValidation type="list" allowBlank="1" showInputMessage="1" showErrorMessage="1" sqref="K4 E49 I49 M49 Q49 G51 J51 M51 P51 G53 J53 M53 P53 K63:V64 K114:V118 K127:V127 K69:V70 K75:V75 K72:V72 B82:B84 M82:M84 B86:B88 M86:M87 B90:B93 M90:M92 B95:B98 M95:M97 K79:V79 N140 J131:U135 K121:V125 J137:U137 Q150:U160 I161 M161 R161 G140 K104:V108 K66:V67">
      <formula1>B.○か空白</formula1>
    </dataValidation>
    <dataValidation type="list" allowBlank="1" showInputMessage="1" showErrorMessage="1" sqref="E121:J125">
      <formula1>K.農村環境保全活動</formula1>
    </dataValidation>
    <dataValidation type="list" allowBlank="1" showInputMessage="1" showErrorMessage="1" sqref="D131:I135">
      <formula1>L.増進活動</formula1>
    </dataValidation>
    <dataValidation type="list" allowBlank="1" showInputMessage="1" showErrorMessage="1" sqref="G141:J141">
      <formula1>D.農村環境保全活動のテーマ</formula1>
    </dataValidation>
    <dataValidation type="list" allowBlank="1" showInputMessage="1" showErrorMessage="1" sqref="B150:C160">
      <formula1>F.施設</formula1>
    </dataValidation>
    <dataValidation type="list" allowBlank="1" showInputMessage="1" showErrorMessage="1" sqref="Q141:V141">
      <formula1>E.高度な保全活動</formula1>
    </dataValidation>
    <dataValidation type="list" allowBlank="1" showInputMessage="1" showErrorMessage="1" sqref="Y21:Y23">
      <formula1>$Y$26:$Y$30</formula1>
    </dataValidation>
  </dataValidations>
  <printOptions horizontalCentered="1"/>
  <pageMargins left="0.59055118110236227" right="0.31496062992125984" top="0.74803149606299213" bottom="0.74803149606299213" header="0.31496062992125984" footer="0.31496062992125984"/>
  <pageSetup paperSize="9" fitToWidth="0" fitToHeight="0" orientation="portrait" r:id="rId1"/>
  <rowBreaks count="4" manualBreakCount="4">
    <brk id="41" max="22" man="1"/>
    <brk id="81" max="22" man="1"/>
    <brk id="115" max="22" man="1"/>
    <brk id="146" max="2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75"/>
  <sheetViews>
    <sheetView view="pageBreakPreview" zoomScaleNormal="70" zoomScaleSheetLayoutView="100" workbookViewId="0">
      <selection activeCell="B17" sqref="B17"/>
    </sheetView>
  </sheetViews>
  <sheetFormatPr defaultColWidth="8.625" defaultRowHeight="18" customHeight="1" x14ac:dyDescent="0.15"/>
  <cols>
    <col min="1" max="1" width="3.25" style="213" customWidth="1"/>
    <col min="2" max="2" width="4.625" style="213" customWidth="1"/>
    <col min="3" max="3" width="3.625" style="213" customWidth="1"/>
    <col min="4" max="4" width="4.125" style="213" customWidth="1"/>
    <col min="5" max="5" width="5.875" style="213" customWidth="1"/>
    <col min="6" max="6" width="4.5" style="213" customWidth="1"/>
    <col min="7" max="7" width="4.75" style="213" customWidth="1"/>
    <col min="8" max="8" width="7.25" style="213" customWidth="1"/>
    <col min="9" max="9" width="4.625" style="213" customWidth="1"/>
    <col min="10" max="11" width="4.125" style="213" customWidth="1"/>
    <col min="12" max="12" width="4.625" style="213" customWidth="1"/>
    <col min="13" max="15" width="4.125" style="213" customWidth="1"/>
    <col min="16" max="16" width="3" style="213" customWidth="1"/>
    <col min="17" max="19" width="4.125" style="213" customWidth="1"/>
    <col min="20" max="20" width="3" style="213" customWidth="1"/>
    <col min="21" max="21" width="3.375" style="213" customWidth="1"/>
    <col min="22" max="22" width="2.75" style="213" customWidth="1"/>
    <col min="23" max="23" width="2.875" style="213" customWidth="1"/>
    <col min="24" max="24" width="4.125" style="213" customWidth="1"/>
    <col min="25" max="25" width="4.5" style="213" customWidth="1"/>
    <col min="26" max="26" width="12.125" style="213" customWidth="1"/>
    <col min="27" max="28" width="4.25" style="213" customWidth="1"/>
    <col min="29" max="85" width="4.625" style="213" customWidth="1"/>
    <col min="86" max="16384" width="8.625" style="213"/>
  </cols>
  <sheetData>
    <row r="1" spans="1:81" ht="22.5" customHeight="1" x14ac:dyDescent="0.15">
      <c r="A1" s="232" t="s">
        <v>506</v>
      </c>
      <c r="B1"/>
      <c r="C1"/>
      <c r="D1"/>
      <c r="E1"/>
      <c r="F1"/>
      <c r="G1"/>
      <c r="H1"/>
      <c r="I1"/>
      <c r="J1"/>
      <c r="K1"/>
      <c r="L1"/>
      <c r="M1"/>
      <c r="N1"/>
      <c r="O1"/>
      <c r="P1"/>
      <c r="Q1"/>
      <c r="R1"/>
      <c r="S1"/>
      <c r="T1"/>
      <c r="U1"/>
      <c r="V1"/>
      <c r="W1"/>
    </row>
    <row r="2" spans="1:81" s="18" customFormat="1" ht="21" customHeight="1" x14ac:dyDescent="0.15">
      <c r="A2" s="26"/>
      <c r="B2" s="114" t="s">
        <v>507</v>
      </c>
      <c r="C2" s="29"/>
      <c r="D2" s="29"/>
      <c r="E2" s="29"/>
      <c r="F2" s="112"/>
      <c r="G2" s="112"/>
      <c r="H2" s="112"/>
      <c r="I2" s="32"/>
      <c r="J2" s="32"/>
      <c r="K2" s="32"/>
      <c r="L2" s="32"/>
      <c r="M2" s="26"/>
      <c r="N2" s="26"/>
      <c r="O2" s="152"/>
      <c r="P2" s="152"/>
      <c r="Q2" s="152"/>
      <c r="R2" s="152"/>
      <c r="S2" s="152"/>
      <c r="T2" s="152"/>
      <c r="U2" s="152"/>
      <c r="V2" s="26"/>
      <c r="W2" s="26"/>
    </row>
    <row r="3" spans="1:81" s="18" customFormat="1" ht="21" customHeight="1" x14ac:dyDescent="0.15">
      <c r="A3" s="26"/>
      <c r="B3" s="114" t="s">
        <v>567</v>
      </c>
      <c r="C3" s="29"/>
      <c r="D3" s="29"/>
      <c r="E3" s="29"/>
      <c r="F3" s="112"/>
      <c r="G3" s="112"/>
      <c r="H3" s="112"/>
      <c r="I3" s="32"/>
      <c r="J3" s="32"/>
      <c r="K3" s="32"/>
      <c r="L3" s="32"/>
      <c r="M3" s="26"/>
      <c r="N3" s="26"/>
      <c r="O3" s="152"/>
      <c r="P3" s="152"/>
      <c r="Q3" s="152"/>
      <c r="R3" s="152"/>
      <c r="S3" s="152"/>
      <c r="T3" s="152"/>
      <c r="U3" s="152"/>
      <c r="V3" s="26"/>
      <c r="W3" s="26"/>
    </row>
    <row r="4" spans="1:81" ht="21" customHeight="1" x14ac:dyDescent="0.15">
      <c r="A4" s="36" t="s">
        <v>378</v>
      </c>
      <c r="C4" s="73"/>
      <c r="D4" s="73"/>
      <c r="E4" s="73"/>
      <c r="G4" s="42"/>
      <c r="H4" s="42"/>
      <c r="I4" s="42"/>
      <c r="J4" s="42"/>
      <c r="K4" s="42"/>
      <c r="L4" s="42"/>
      <c r="R4" s="27"/>
    </row>
    <row r="5" spans="1:81" s="18" customFormat="1" ht="24.75" customHeight="1" x14ac:dyDescent="0.15">
      <c r="A5" s="5"/>
      <c r="B5" s="207" t="s">
        <v>23</v>
      </c>
      <c r="C5" s="1182" t="s">
        <v>415</v>
      </c>
      <c r="D5" s="1183"/>
      <c r="E5" s="1184"/>
      <c r="F5" s="823" t="s">
        <v>22</v>
      </c>
      <c r="G5" s="1196"/>
      <c r="H5" s="824"/>
      <c r="I5" s="823" t="s">
        <v>29</v>
      </c>
      <c r="J5" s="1196"/>
      <c r="K5" s="1196"/>
      <c r="L5" s="824"/>
      <c r="N5" s="1241" t="s">
        <v>849</v>
      </c>
      <c r="O5" s="1242"/>
      <c r="P5" s="1242"/>
      <c r="Q5" s="1242"/>
      <c r="R5" s="1242"/>
      <c r="S5" s="1242"/>
      <c r="T5" s="1242"/>
      <c r="U5" s="1242"/>
      <c r="V5" s="1242"/>
      <c r="W5" s="1243"/>
      <c r="Y5" s="326"/>
      <c r="AA5" s="321"/>
      <c r="AB5" s="321"/>
      <c r="AC5" s="321"/>
      <c r="AD5" s="321"/>
      <c r="AE5" s="322"/>
      <c r="AF5" s="322"/>
      <c r="AG5" s="322"/>
      <c r="AH5" s="322"/>
    </row>
    <row r="6" spans="1:81" s="18" customFormat="1" ht="12" customHeight="1" x14ac:dyDescent="0.15">
      <c r="A6" s="111"/>
      <c r="B6" s="1260" t="s">
        <v>21</v>
      </c>
      <c r="C6" s="1197"/>
      <c r="D6" s="1197"/>
      <c r="E6" s="1197"/>
      <c r="F6" s="1198"/>
      <c r="G6" s="1199"/>
      <c r="H6" s="323"/>
      <c r="I6" s="1234">
        <f t="shared" ref="I6:I11" si="0">INT(C6*F6/10)</f>
        <v>0</v>
      </c>
      <c r="J6" s="1234"/>
      <c r="K6" s="1234"/>
      <c r="L6" s="1234"/>
      <c r="N6" s="1244"/>
      <c r="O6" s="1245"/>
      <c r="P6" s="1245"/>
      <c r="Q6" s="1245"/>
      <c r="R6" s="1245"/>
      <c r="S6" s="1245"/>
      <c r="T6" s="1245"/>
      <c r="U6" s="1245"/>
      <c r="V6" s="1245"/>
      <c r="W6" s="1246"/>
      <c r="Y6" s="326"/>
      <c r="AA6" s="321"/>
      <c r="AB6" s="321"/>
      <c r="AC6" s="321"/>
      <c r="AD6" s="321"/>
      <c r="AE6" s="322"/>
      <c r="AF6" s="322"/>
      <c r="AG6" s="322"/>
      <c r="AH6" s="322"/>
    </row>
    <row r="7" spans="1:81" s="18" customFormat="1" ht="30" customHeight="1" x14ac:dyDescent="0.15">
      <c r="A7" s="111"/>
      <c r="B7" s="992"/>
      <c r="C7" s="1166">
        <v>0</v>
      </c>
      <c r="D7" s="1167"/>
      <c r="E7" s="1168"/>
      <c r="F7" s="1023">
        <v>1000</v>
      </c>
      <c r="G7" s="1024"/>
      <c r="H7" s="299" t="s">
        <v>360</v>
      </c>
      <c r="I7" s="1025">
        <f t="shared" si="0"/>
        <v>0</v>
      </c>
      <c r="J7" s="1026"/>
      <c r="K7" s="1026"/>
      <c r="L7" s="1006"/>
      <c r="N7" s="1244"/>
      <c r="O7" s="1245"/>
      <c r="P7" s="1245"/>
      <c r="Q7" s="1245"/>
      <c r="R7" s="1245"/>
      <c r="S7" s="1245"/>
      <c r="T7" s="1245"/>
      <c r="U7" s="1245"/>
      <c r="V7" s="1245"/>
      <c r="W7" s="1246"/>
      <c r="Z7" s="320"/>
      <c r="AA7" s="320"/>
      <c r="AB7" s="320"/>
      <c r="AC7" s="320"/>
      <c r="AD7" s="320"/>
      <c r="AE7" s="320"/>
      <c r="AF7" s="320"/>
      <c r="AG7" s="320"/>
      <c r="AH7" s="320"/>
    </row>
    <row r="8" spans="1:81" s="18" customFormat="1" ht="12" customHeight="1" x14ac:dyDescent="0.15">
      <c r="A8" s="111"/>
      <c r="B8" s="1260" t="s">
        <v>20</v>
      </c>
      <c r="C8" s="1197"/>
      <c r="D8" s="1197"/>
      <c r="E8" s="1197"/>
      <c r="F8" s="1198"/>
      <c r="G8" s="1199"/>
      <c r="H8" s="323"/>
      <c r="I8" s="1234">
        <f t="shared" si="0"/>
        <v>0</v>
      </c>
      <c r="J8" s="1234"/>
      <c r="K8" s="1234"/>
      <c r="L8" s="1234"/>
      <c r="N8" s="1244"/>
      <c r="O8" s="1245"/>
      <c r="P8" s="1245"/>
      <c r="Q8" s="1245"/>
      <c r="R8" s="1245"/>
      <c r="S8" s="1245"/>
      <c r="T8" s="1245"/>
      <c r="U8" s="1245"/>
      <c r="V8" s="1245"/>
      <c r="W8" s="1246"/>
      <c r="Z8" s="326"/>
      <c r="AA8" s="321"/>
      <c r="AB8" s="321"/>
      <c r="AC8" s="321"/>
      <c r="AD8" s="321"/>
      <c r="AE8" s="322"/>
      <c r="AF8" s="322"/>
      <c r="AG8" s="322"/>
      <c r="AH8" s="322"/>
    </row>
    <row r="9" spans="1:81" s="18" customFormat="1" ht="24.75" customHeight="1" x14ac:dyDescent="0.15">
      <c r="A9" s="111"/>
      <c r="B9" s="992"/>
      <c r="C9" s="1166">
        <v>0</v>
      </c>
      <c r="D9" s="1167"/>
      <c r="E9" s="1168"/>
      <c r="F9" s="1023">
        <v>600</v>
      </c>
      <c r="G9" s="1024"/>
      <c r="H9" s="299" t="s">
        <v>360</v>
      </c>
      <c r="I9" s="1025">
        <f t="shared" si="0"/>
        <v>0</v>
      </c>
      <c r="J9" s="1026"/>
      <c r="K9" s="1026"/>
      <c r="L9" s="1006"/>
      <c r="N9" s="1244"/>
      <c r="O9" s="1245"/>
      <c r="P9" s="1245"/>
      <c r="Q9" s="1245"/>
      <c r="R9" s="1245"/>
      <c r="S9" s="1245"/>
      <c r="T9" s="1245"/>
      <c r="U9" s="1245"/>
      <c r="V9" s="1245"/>
      <c r="W9" s="1246"/>
      <c r="Z9" s="320"/>
      <c r="AA9" s="320"/>
      <c r="AB9" s="320"/>
      <c r="AC9" s="320"/>
      <c r="AD9" s="320"/>
      <c r="AE9" s="320"/>
      <c r="AF9" s="320"/>
      <c r="AG9" s="320"/>
      <c r="AH9" s="320"/>
      <c r="CC9" s="18">
        <f>活動計画書!I28</f>
        <v>0</v>
      </c>
    </row>
    <row r="10" spans="1:81" s="18" customFormat="1" ht="12" customHeight="1" x14ac:dyDescent="0.15">
      <c r="A10" s="111"/>
      <c r="B10" s="1260" t="s">
        <v>19</v>
      </c>
      <c r="C10" s="1197"/>
      <c r="D10" s="1197"/>
      <c r="E10" s="1197"/>
      <c r="F10" s="1198"/>
      <c r="G10" s="1199"/>
      <c r="H10" s="323"/>
      <c r="I10" s="1234">
        <f t="shared" si="0"/>
        <v>0</v>
      </c>
      <c r="J10" s="1234"/>
      <c r="K10" s="1234"/>
      <c r="L10" s="1234"/>
      <c r="N10" s="1244"/>
      <c r="O10" s="1245"/>
      <c r="P10" s="1245"/>
      <c r="Q10" s="1245"/>
      <c r="R10" s="1245"/>
      <c r="S10" s="1245"/>
      <c r="T10" s="1245"/>
      <c r="U10" s="1245"/>
      <c r="V10" s="1245"/>
      <c r="W10" s="1246"/>
      <c r="Z10" s="320"/>
      <c r="AA10" s="320"/>
      <c r="AB10" s="320"/>
      <c r="AC10" s="320"/>
      <c r="AD10" s="320"/>
      <c r="AE10" s="320"/>
      <c r="AF10" s="320"/>
      <c r="AG10" s="320"/>
      <c r="AH10" s="320"/>
    </row>
    <row r="11" spans="1:81" s="18" customFormat="1" ht="24.75" customHeight="1" thickBot="1" x14ac:dyDescent="0.2">
      <c r="A11" s="26"/>
      <c r="B11" s="991"/>
      <c r="C11" s="1169">
        <v>0</v>
      </c>
      <c r="D11" s="1170"/>
      <c r="E11" s="1171"/>
      <c r="F11" s="1016">
        <v>80</v>
      </c>
      <c r="G11" s="1017"/>
      <c r="H11" s="325" t="s">
        <v>360</v>
      </c>
      <c r="I11" s="1172">
        <f t="shared" si="0"/>
        <v>0</v>
      </c>
      <c r="J11" s="1173"/>
      <c r="K11" s="1173"/>
      <c r="L11" s="1174"/>
      <c r="N11" s="1247"/>
      <c r="O11" s="1248"/>
      <c r="P11" s="1248"/>
      <c r="Q11" s="1248"/>
      <c r="R11" s="1248"/>
      <c r="S11" s="1248"/>
      <c r="T11" s="1248"/>
      <c r="U11" s="1248"/>
      <c r="V11" s="1248"/>
      <c r="W11" s="1249"/>
      <c r="Z11" s="320"/>
      <c r="AA11" s="320"/>
      <c r="AB11" s="320"/>
      <c r="AC11" s="320"/>
      <c r="AD11" s="320"/>
      <c r="AE11" s="320"/>
      <c r="AF11" s="320"/>
      <c r="AG11" s="320"/>
      <c r="AH11" s="320"/>
    </row>
    <row r="12" spans="1:81" s="18" customFormat="1" ht="12" customHeight="1" thickTop="1" x14ac:dyDescent="0.15">
      <c r="A12" s="26"/>
      <c r="B12" s="1185" t="s">
        <v>18</v>
      </c>
      <c r="C12" s="1192"/>
      <c r="D12" s="1193"/>
      <c r="E12" s="1193"/>
      <c r="F12" s="1186"/>
      <c r="G12" s="1187"/>
      <c r="H12" s="1188"/>
      <c r="I12" s="1194">
        <f>SUM(I6,I8,I10)</f>
        <v>0</v>
      </c>
      <c r="J12" s="1194"/>
      <c r="K12" s="1194"/>
      <c r="L12" s="1195"/>
      <c r="N12" s="320"/>
      <c r="O12" s="320"/>
      <c r="P12" s="320"/>
      <c r="Q12" s="320"/>
      <c r="R12" s="320"/>
      <c r="S12" s="320"/>
      <c r="T12" s="320"/>
      <c r="U12" s="320"/>
      <c r="V12" s="320"/>
      <c r="W12" s="26"/>
      <c r="Z12" s="320"/>
      <c r="AA12" s="320"/>
      <c r="AB12" s="320"/>
      <c r="AC12" s="320"/>
      <c r="AD12" s="320"/>
      <c r="AE12" s="320"/>
      <c r="AF12" s="320"/>
      <c r="AG12" s="320"/>
      <c r="AH12" s="320"/>
    </row>
    <row r="13" spans="1:81" s="18" customFormat="1" ht="27" customHeight="1" x14ac:dyDescent="0.15">
      <c r="A13" s="26"/>
      <c r="B13" s="992"/>
      <c r="C13" s="1175">
        <f>INT(SUM(C7:E11))</f>
        <v>0</v>
      </c>
      <c r="D13" s="1176"/>
      <c r="E13" s="1177"/>
      <c r="F13" s="1189"/>
      <c r="G13" s="1190"/>
      <c r="H13" s="1191"/>
      <c r="I13" s="1025">
        <f>IF(Z13&lt;Z15,Z13,Z15)</f>
        <v>0</v>
      </c>
      <c r="J13" s="1026"/>
      <c r="K13" s="1026"/>
      <c r="L13" s="1006"/>
      <c r="N13" s="320"/>
      <c r="O13" s="320"/>
      <c r="P13" s="320"/>
      <c r="Q13" s="320"/>
      <c r="R13" s="320"/>
      <c r="S13" s="320"/>
      <c r="T13" s="320"/>
      <c r="U13" s="320"/>
      <c r="V13" s="320"/>
      <c r="Y13" s="18">
        <v>1</v>
      </c>
      <c r="Z13" s="360">
        <f>I7+I9+I11</f>
        <v>0</v>
      </c>
      <c r="AA13" s="320"/>
      <c r="AB13" s="320"/>
      <c r="AC13" s="320"/>
      <c r="AD13" s="320"/>
      <c r="AE13" s="320"/>
      <c r="AF13" s="320"/>
      <c r="AG13" s="320"/>
      <c r="AH13" s="320"/>
    </row>
    <row r="14" spans="1:81" s="18" customFormat="1" ht="11.25" customHeight="1" x14ac:dyDescent="0.15">
      <c r="A14" s="26"/>
      <c r="B14" s="206"/>
      <c r="C14" s="162"/>
      <c r="D14" s="162"/>
      <c r="E14" s="162"/>
      <c r="F14" s="112"/>
      <c r="G14" s="112"/>
      <c r="H14" s="112"/>
      <c r="I14" s="32"/>
      <c r="J14" s="32"/>
      <c r="K14" s="32"/>
      <c r="L14" s="32"/>
    </row>
    <row r="15" spans="1:81" s="18" customFormat="1" ht="23.25" customHeight="1" x14ac:dyDescent="0.15">
      <c r="A15" s="26"/>
      <c r="B15" s="748" t="s">
        <v>517</v>
      </c>
      <c r="C15" s="1155"/>
      <c r="D15" s="749"/>
      <c r="E15" s="748" t="s">
        <v>127</v>
      </c>
      <c r="F15" s="1155"/>
      <c r="G15" s="1155"/>
      <c r="H15" s="1155"/>
      <c r="I15" s="1155"/>
      <c r="J15" s="1155"/>
      <c r="K15" s="1155"/>
      <c r="L15" s="749"/>
      <c r="N15" s="211"/>
      <c r="O15" s="211"/>
      <c r="P15" s="211"/>
      <c r="Q15" s="211"/>
      <c r="R15" s="211"/>
      <c r="S15" s="211"/>
      <c r="T15" s="211"/>
      <c r="U15" s="211"/>
      <c r="V15" s="211"/>
      <c r="Y15" s="18">
        <v>2</v>
      </c>
      <c r="Z15" s="18">
        <f>IF(B16=1,200000,IF(B16&gt;=2,400000,0))</f>
        <v>0</v>
      </c>
    </row>
    <row r="16" spans="1:81" s="18" customFormat="1" ht="23.25" customHeight="1" x14ac:dyDescent="0.15">
      <c r="A16" s="26"/>
      <c r="B16" s="1156">
        <v>0</v>
      </c>
      <c r="C16" s="1157"/>
      <c r="D16" s="1158"/>
      <c r="E16" s="1159"/>
      <c r="F16" s="1160"/>
      <c r="G16" s="1160"/>
      <c r="H16" s="1160"/>
      <c r="I16" s="1160"/>
      <c r="J16" s="1160"/>
      <c r="K16" s="1160"/>
      <c r="L16" s="1161"/>
      <c r="N16" s="211"/>
      <c r="O16" s="211"/>
      <c r="P16" s="211"/>
      <c r="Q16" s="211"/>
      <c r="R16" s="211"/>
      <c r="S16" s="211"/>
      <c r="T16" s="211"/>
      <c r="U16" s="211"/>
      <c r="V16" s="211"/>
    </row>
    <row r="17" spans="1:35" s="18" customFormat="1" ht="16.5" customHeight="1" x14ac:dyDescent="0.15">
      <c r="A17" s="26"/>
      <c r="B17" s="206"/>
      <c r="C17" s="162"/>
      <c r="D17" s="162"/>
      <c r="E17" s="162"/>
      <c r="F17" s="112"/>
      <c r="G17" s="112"/>
      <c r="H17" s="112"/>
      <c r="I17" s="32"/>
      <c r="J17" s="32"/>
      <c r="K17" s="32"/>
      <c r="L17" s="32"/>
      <c r="N17" s="7"/>
      <c r="O17" s="7"/>
      <c r="P17" s="7"/>
      <c r="Q17" s="7"/>
      <c r="R17" s="7"/>
      <c r="S17" s="7"/>
      <c r="T17" s="7"/>
      <c r="U17" s="7"/>
      <c r="V17" s="7"/>
    </row>
    <row r="18" spans="1:35" ht="18.75" customHeight="1" x14ac:dyDescent="0.15">
      <c r="A18" s="36" t="s">
        <v>739</v>
      </c>
      <c r="C18" s="42"/>
      <c r="D18" s="42"/>
      <c r="E18" s="42"/>
      <c r="G18" s="42"/>
      <c r="H18" s="42"/>
      <c r="I18" s="42"/>
      <c r="J18" s="42"/>
      <c r="K18" s="42"/>
      <c r="L18" s="42"/>
    </row>
    <row r="19" spans="1:35" ht="16.5" customHeight="1" x14ac:dyDescent="0.15">
      <c r="A19" s="116"/>
      <c r="B19" s="153" t="s">
        <v>380</v>
      </c>
      <c r="C19" s="42"/>
      <c r="D19" s="42"/>
      <c r="E19" s="42"/>
      <c r="G19" s="42"/>
      <c r="H19" s="42"/>
      <c r="I19" s="42"/>
      <c r="J19" s="42"/>
      <c r="K19" s="42"/>
      <c r="L19" s="42"/>
    </row>
    <row r="20" spans="1:35" ht="18.75" customHeight="1" x14ac:dyDescent="0.15">
      <c r="A20" s="116"/>
      <c r="B20" s="18" t="s">
        <v>518</v>
      </c>
      <c r="C20" s="42"/>
      <c r="D20" s="42"/>
      <c r="E20" s="42"/>
      <c r="G20" s="42"/>
      <c r="H20" s="42"/>
      <c r="I20" s="42"/>
      <c r="J20" s="42"/>
      <c r="K20" s="42"/>
      <c r="L20" s="42"/>
      <c r="Q20" s="213" t="s">
        <v>381</v>
      </c>
    </row>
    <row r="21" spans="1:35" ht="21.75" customHeight="1" x14ac:dyDescent="0.15">
      <c r="A21" s="116"/>
      <c r="B21" s="1162" t="s">
        <v>84</v>
      </c>
      <c r="C21" s="1163"/>
      <c r="D21" s="1163"/>
      <c r="E21" s="1163"/>
      <c r="F21" s="1163"/>
      <c r="G21" s="1163"/>
      <c r="H21" s="1163"/>
      <c r="I21" s="1163"/>
      <c r="J21" s="1163"/>
      <c r="K21" s="1164"/>
      <c r="L21" s="1165" t="s">
        <v>382</v>
      </c>
      <c r="M21" s="1165"/>
      <c r="N21" s="1165"/>
      <c r="O21" s="1165"/>
      <c r="P21" s="1165"/>
      <c r="Q21" s="1165" t="s">
        <v>383</v>
      </c>
      <c r="R21" s="1165"/>
      <c r="S21" s="1165"/>
      <c r="T21" s="1165"/>
      <c r="U21" s="1165"/>
    </row>
    <row r="22" spans="1:35" ht="21.75" customHeight="1" x14ac:dyDescent="0.15">
      <c r="A22" s="116"/>
      <c r="B22" s="1178" t="s">
        <v>519</v>
      </c>
      <c r="C22" s="1179"/>
      <c r="D22" s="1179"/>
      <c r="E22" s="1179"/>
      <c r="F22" s="1179"/>
      <c r="G22" s="1179"/>
      <c r="H22" s="1179"/>
      <c r="I22" s="1179"/>
      <c r="J22" s="1179"/>
      <c r="K22" s="1180"/>
      <c r="L22" s="1181"/>
      <c r="M22" s="1181"/>
      <c r="N22" s="1181"/>
      <c r="O22" s="1181"/>
      <c r="P22" s="1181"/>
      <c r="Q22" s="1181"/>
      <c r="R22" s="1181"/>
      <c r="S22" s="1181"/>
      <c r="T22" s="1181"/>
      <c r="U22" s="1181"/>
    </row>
    <row r="23" spans="1:35" ht="21.75" customHeight="1" x14ac:dyDescent="0.15">
      <c r="A23" s="116"/>
      <c r="B23" s="1178" t="s">
        <v>315</v>
      </c>
      <c r="C23" s="1179"/>
      <c r="D23" s="1179"/>
      <c r="E23" s="1179"/>
      <c r="F23" s="1179"/>
      <c r="G23" s="1179"/>
      <c r="H23" s="1179"/>
      <c r="I23" s="1179"/>
      <c r="J23" s="1179"/>
      <c r="K23" s="1180"/>
      <c r="L23" s="1181"/>
      <c r="M23" s="1181"/>
      <c r="N23" s="1181"/>
      <c r="O23" s="1181"/>
      <c r="P23" s="1181"/>
      <c r="Q23" s="1181"/>
      <c r="R23" s="1181"/>
      <c r="S23" s="1181"/>
      <c r="T23" s="1181"/>
      <c r="U23" s="1181"/>
    </row>
    <row r="24" spans="1:35" ht="21.75" customHeight="1" x14ac:dyDescent="0.15">
      <c r="A24" s="116"/>
      <c r="B24" s="1178" t="s">
        <v>520</v>
      </c>
      <c r="C24" s="1179"/>
      <c r="D24" s="1179"/>
      <c r="E24" s="1179"/>
      <c r="F24" s="1179"/>
      <c r="G24" s="1179"/>
      <c r="H24" s="1179"/>
      <c r="I24" s="1179"/>
      <c r="J24" s="1179"/>
      <c r="K24" s="1180"/>
      <c r="L24" s="1181"/>
      <c r="M24" s="1181"/>
      <c r="N24" s="1181"/>
      <c r="O24" s="1181"/>
      <c r="P24" s="1181"/>
      <c r="Q24" s="1181"/>
      <c r="R24" s="1181"/>
      <c r="S24" s="1181"/>
      <c r="T24" s="1181"/>
      <c r="U24" s="1181"/>
    </row>
    <row r="25" spans="1:35" ht="21.75" customHeight="1" x14ac:dyDescent="0.15">
      <c r="A25" s="116"/>
      <c r="B25" s="1178" t="s">
        <v>521</v>
      </c>
      <c r="C25" s="1179"/>
      <c r="D25" s="1179"/>
      <c r="E25" s="1179"/>
      <c r="F25" s="1179"/>
      <c r="G25" s="1179"/>
      <c r="H25" s="1179"/>
      <c r="I25" s="1179"/>
      <c r="J25" s="1179"/>
      <c r="K25" s="1180"/>
      <c r="L25" s="1181"/>
      <c r="M25" s="1181"/>
      <c r="N25" s="1181"/>
      <c r="O25" s="1181"/>
      <c r="P25" s="1181"/>
      <c r="Q25" s="1181"/>
      <c r="R25" s="1181"/>
      <c r="S25" s="1181"/>
      <c r="T25" s="1181"/>
      <c r="U25" s="1181"/>
    </row>
    <row r="26" spans="1:35" ht="21.75" customHeight="1" x14ac:dyDescent="0.15">
      <c r="A26" s="116"/>
      <c r="B26" s="1178" t="s">
        <v>522</v>
      </c>
      <c r="C26" s="1179"/>
      <c r="D26" s="1179"/>
      <c r="E26" s="1179"/>
      <c r="F26" s="1179"/>
      <c r="G26" s="1179"/>
      <c r="H26" s="1179"/>
      <c r="I26" s="1179"/>
      <c r="J26" s="1179"/>
      <c r="K26" s="1180"/>
      <c r="L26" s="1181"/>
      <c r="M26" s="1181"/>
      <c r="N26" s="1181"/>
      <c r="O26" s="1181"/>
      <c r="P26" s="1181"/>
      <c r="Q26" s="1181"/>
      <c r="R26" s="1181"/>
      <c r="S26" s="1181"/>
      <c r="T26" s="1181"/>
      <c r="U26" s="1181"/>
    </row>
    <row r="27" spans="1:35" ht="21.75" customHeight="1" x14ac:dyDescent="0.15">
      <c r="A27" s="116"/>
      <c r="B27" s="1178" t="s">
        <v>523</v>
      </c>
      <c r="C27" s="1179"/>
      <c r="D27" s="1179"/>
      <c r="E27" s="1179"/>
      <c r="F27" s="1179"/>
      <c r="G27" s="1179"/>
      <c r="H27" s="1179"/>
      <c r="I27" s="1179"/>
      <c r="J27" s="1179"/>
      <c r="K27" s="1180"/>
      <c r="L27" s="1181"/>
      <c r="M27" s="1181"/>
      <c r="N27" s="1181"/>
      <c r="O27" s="1181"/>
      <c r="P27" s="1181"/>
      <c r="Q27" s="1181"/>
      <c r="R27" s="1181"/>
      <c r="S27" s="1181"/>
      <c r="T27" s="1181"/>
      <c r="U27" s="1181"/>
    </row>
    <row r="28" spans="1:35" ht="21.75" customHeight="1" x14ac:dyDescent="0.15">
      <c r="A28" s="116"/>
      <c r="B28" s="1178" t="s">
        <v>524</v>
      </c>
      <c r="C28" s="1179"/>
      <c r="D28" s="1179"/>
      <c r="E28" s="1179"/>
      <c r="F28" s="1179"/>
      <c r="G28" s="1179"/>
      <c r="H28" s="1179"/>
      <c r="I28" s="1179"/>
      <c r="J28" s="1179"/>
      <c r="K28" s="1180"/>
      <c r="L28" s="1181"/>
      <c r="M28" s="1181"/>
      <c r="N28" s="1181"/>
      <c r="O28" s="1181"/>
      <c r="P28" s="1181"/>
      <c r="Q28" s="1181"/>
      <c r="R28" s="1181"/>
      <c r="S28" s="1181"/>
      <c r="T28" s="1181"/>
      <c r="U28" s="1181"/>
    </row>
    <row r="29" spans="1:35" ht="21.75" customHeight="1" x14ac:dyDescent="0.15">
      <c r="A29" s="116"/>
      <c r="B29" s="1178" t="s">
        <v>138</v>
      </c>
      <c r="C29" s="1179"/>
      <c r="D29" s="1179"/>
      <c r="E29" s="1179"/>
      <c r="F29" s="1179"/>
      <c r="G29" s="1179"/>
      <c r="H29" s="1179"/>
      <c r="I29" s="1179"/>
      <c r="J29" s="1179"/>
      <c r="K29" s="1180"/>
      <c r="L29" s="1259"/>
      <c r="M29" s="1259"/>
      <c r="N29" s="1259"/>
      <c r="O29" s="1259"/>
      <c r="P29" s="1259"/>
      <c r="Q29" s="1259"/>
      <c r="R29" s="1259"/>
      <c r="S29" s="1259"/>
      <c r="T29" s="1259"/>
      <c r="U29" s="1259"/>
    </row>
    <row r="30" spans="1:35" ht="21.75" customHeight="1" x14ac:dyDescent="0.15">
      <c r="A30" s="116"/>
      <c r="L30" s="42"/>
    </row>
    <row r="31" spans="1:35" s="18" customFormat="1" ht="24.75" customHeight="1" x14ac:dyDescent="0.15">
      <c r="A31" s="5"/>
      <c r="B31" s="207" t="s">
        <v>384</v>
      </c>
      <c r="C31" s="1182" t="s">
        <v>415</v>
      </c>
      <c r="D31" s="1183"/>
      <c r="E31" s="1184"/>
      <c r="F31" s="823" t="s">
        <v>22</v>
      </c>
      <c r="G31" s="1196"/>
      <c r="H31" s="824"/>
      <c r="I31" s="823" t="s">
        <v>29</v>
      </c>
      <c r="J31" s="1196"/>
      <c r="K31" s="1196"/>
      <c r="L31" s="824"/>
      <c r="N31" s="1250" t="s">
        <v>740</v>
      </c>
      <c r="O31" s="1251"/>
      <c r="P31" s="1251"/>
      <c r="Q31" s="1251"/>
      <c r="R31" s="1251"/>
      <c r="S31" s="1251"/>
      <c r="T31" s="1251"/>
      <c r="U31" s="1251"/>
      <c r="V31" s="1251"/>
      <c r="W31" s="1252"/>
      <c r="Z31" s="321"/>
      <c r="AA31" s="321"/>
      <c r="AB31" s="321"/>
      <c r="AC31" s="321"/>
      <c r="AD31" s="321"/>
      <c r="AE31" s="321"/>
      <c r="AF31" s="321"/>
      <c r="AG31" s="321"/>
      <c r="AH31" s="321"/>
      <c r="AI31" s="321"/>
    </row>
    <row r="32" spans="1:35" s="18" customFormat="1" ht="12" customHeight="1" x14ac:dyDescent="0.15">
      <c r="A32" s="111"/>
      <c r="B32" s="1260" t="s">
        <v>21</v>
      </c>
      <c r="C32" s="1197"/>
      <c r="D32" s="1197"/>
      <c r="E32" s="1197"/>
      <c r="F32" s="1198"/>
      <c r="G32" s="1199"/>
      <c r="H32" s="323"/>
      <c r="I32" s="1234">
        <f t="shared" ref="I32:I37" si="1">INT(C32*F32/10)</f>
        <v>0</v>
      </c>
      <c r="J32" s="1234"/>
      <c r="K32" s="1234"/>
      <c r="L32" s="1234"/>
      <c r="N32" s="1253"/>
      <c r="O32" s="1254"/>
      <c r="P32" s="1254"/>
      <c r="Q32" s="1254"/>
      <c r="R32" s="1254"/>
      <c r="S32" s="1254"/>
      <c r="T32" s="1254"/>
      <c r="U32" s="1254"/>
      <c r="V32" s="1254"/>
      <c r="W32" s="1255"/>
      <c r="Z32" s="321"/>
      <c r="AA32" s="321"/>
      <c r="AB32" s="321"/>
      <c r="AC32" s="321"/>
      <c r="AD32" s="321"/>
      <c r="AE32" s="321"/>
      <c r="AF32" s="321"/>
      <c r="AG32" s="321"/>
      <c r="AH32" s="321"/>
      <c r="AI32" s="321"/>
    </row>
    <row r="33" spans="1:35" s="18" customFormat="1" ht="24.75" customHeight="1" x14ac:dyDescent="0.15">
      <c r="A33" s="111"/>
      <c r="B33" s="992"/>
      <c r="C33" s="1166">
        <v>0</v>
      </c>
      <c r="D33" s="1167"/>
      <c r="E33" s="1168"/>
      <c r="F33" s="1023">
        <v>400</v>
      </c>
      <c r="G33" s="1024"/>
      <c r="H33" s="299" t="s">
        <v>360</v>
      </c>
      <c r="I33" s="1025">
        <f t="shared" si="1"/>
        <v>0</v>
      </c>
      <c r="J33" s="1026"/>
      <c r="K33" s="1026"/>
      <c r="L33" s="1006"/>
      <c r="N33" s="1253"/>
      <c r="O33" s="1254"/>
      <c r="P33" s="1254"/>
      <c r="Q33" s="1254"/>
      <c r="R33" s="1254"/>
      <c r="S33" s="1254"/>
      <c r="T33" s="1254"/>
      <c r="U33" s="1254"/>
      <c r="V33" s="1254"/>
      <c r="W33" s="1255"/>
      <c r="Z33" s="321"/>
      <c r="AA33" s="321"/>
      <c r="AB33" s="321"/>
      <c r="AC33" s="321"/>
      <c r="AD33" s="321"/>
      <c r="AE33" s="321"/>
      <c r="AF33" s="321"/>
      <c r="AG33" s="321"/>
      <c r="AH33" s="321"/>
      <c r="AI33" s="321"/>
    </row>
    <row r="34" spans="1:35" s="18" customFormat="1" ht="12" customHeight="1" x14ac:dyDescent="0.15">
      <c r="A34" s="111"/>
      <c r="B34" s="1260" t="s">
        <v>20</v>
      </c>
      <c r="C34" s="1197"/>
      <c r="D34" s="1197"/>
      <c r="E34" s="1197"/>
      <c r="F34" s="1198"/>
      <c r="G34" s="1199"/>
      <c r="H34" s="323"/>
      <c r="I34" s="1234">
        <f t="shared" si="1"/>
        <v>0</v>
      </c>
      <c r="J34" s="1234"/>
      <c r="K34" s="1234"/>
      <c r="L34" s="1234"/>
      <c r="N34" s="1253"/>
      <c r="O34" s="1254"/>
      <c r="P34" s="1254"/>
      <c r="Q34" s="1254"/>
      <c r="R34" s="1254"/>
      <c r="S34" s="1254"/>
      <c r="T34" s="1254"/>
      <c r="U34" s="1254"/>
      <c r="V34" s="1254"/>
      <c r="W34" s="1255"/>
      <c r="Z34" s="321"/>
      <c r="AA34" s="321"/>
      <c r="AB34" s="321"/>
      <c r="AC34" s="321"/>
      <c r="AD34" s="321"/>
      <c r="AE34" s="321"/>
      <c r="AF34" s="321"/>
      <c r="AG34" s="321"/>
      <c r="AH34" s="321"/>
      <c r="AI34" s="321"/>
    </row>
    <row r="35" spans="1:35" s="18" customFormat="1" ht="24.75" customHeight="1" x14ac:dyDescent="0.15">
      <c r="A35" s="111"/>
      <c r="B35" s="992"/>
      <c r="C35" s="1166">
        <v>0</v>
      </c>
      <c r="D35" s="1167"/>
      <c r="E35" s="1168"/>
      <c r="F35" s="1023">
        <v>240</v>
      </c>
      <c r="G35" s="1024"/>
      <c r="H35" s="299" t="s">
        <v>360</v>
      </c>
      <c r="I35" s="1025">
        <f t="shared" si="1"/>
        <v>0</v>
      </c>
      <c r="J35" s="1026"/>
      <c r="K35" s="1026"/>
      <c r="L35" s="1006"/>
      <c r="N35" s="1253"/>
      <c r="O35" s="1254"/>
      <c r="P35" s="1254"/>
      <c r="Q35" s="1254"/>
      <c r="R35" s="1254"/>
      <c r="S35" s="1254"/>
      <c r="T35" s="1254"/>
      <c r="U35" s="1254"/>
      <c r="V35" s="1254"/>
      <c r="W35" s="1255"/>
      <c r="Z35" s="321"/>
      <c r="AA35" s="321"/>
      <c r="AB35" s="321"/>
      <c r="AC35" s="321"/>
      <c r="AD35" s="321"/>
      <c r="AE35" s="321"/>
      <c r="AF35" s="321"/>
      <c r="AG35" s="321"/>
      <c r="AH35" s="321"/>
      <c r="AI35" s="321"/>
    </row>
    <row r="36" spans="1:35" s="18" customFormat="1" ht="12" customHeight="1" x14ac:dyDescent="0.15">
      <c r="A36" s="111"/>
      <c r="B36" s="1260" t="s">
        <v>19</v>
      </c>
      <c r="C36" s="1197"/>
      <c r="D36" s="1197"/>
      <c r="E36" s="1197"/>
      <c r="F36" s="1198"/>
      <c r="G36" s="1199"/>
      <c r="H36" s="323"/>
      <c r="I36" s="1234">
        <f t="shared" si="1"/>
        <v>0</v>
      </c>
      <c r="J36" s="1234"/>
      <c r="K36" s="1234"/>
      <c r="L36" s="1234"/>
      <c r="N36" s="1253"/>
      <c r="O36" s="1254"/>
      <c r="P36" s="1254"/>
      <c r="Q36" s="1254"/>
      <c r="R36" s="1254"/>
      <c r="S36" s="1254"/>
      <c r="T36" s="1254"/>
      <c r="U36" s="1254"/>
      <c r="V36" s="1254"/>
      <c r="W36" s="1255"/>
      <c r="Z36" s="321"/>
      <c r="AA36" s="321"/>
      <c r="AB36" s="321"/>
      <c r="AC36" s="321"/>
      <c r="AD36" s="321"/>
      <c r="AE36" s="321"/>
      <c r="AF36" s="321"/>
      <c r="AG36" s="321"/>
      <c r="AH36" s="321"/>
      <c r="AI36" s="321"/>
    </row>
    <row r="37" spans="1:35" s="18" customFormat="1" ht="24.75" customHeight="1" thickBot="1" x14ac:dyDescent="0.2">
      <c r="A37" s="26"/>
      <c r="B37" s="991"/>
      <c r="C37" s="1169">
        <v>0</v>
      </c>
      <c r="D37" s="1170"/>
      <c r="E37" s="1171"/>
      <c r="F37" s="1016">
        <v>40</v>
      </c>
      <c r="G37" s="1017"/>
      <c r="H37" s="325" t="s">
        <v>360</v>
      </c>
      <c r="I37" s="1172">
        <f t="shared" si="1"/>
        <v>0</v>
      </c>
      <c r="J37" s="1173"/>
      <c r="K37" s="1173"/>
      <c r="L37" s="1174"/>
      <c r="N37" s="1256"/>
      <c r="O37" s="1257"/>
      <c r="P37" s="1257"/>
      <c r="Q37" s="1257"/>
      <c r="R37" s="1257"/>
      <c r="S37" s="1257"/>
      <c r="T37" s="1257"/>
      <c r="U37" s="1257"/>
      <c r="V37" s="1257"/>
      <c r="W37" s="1258"/>
      <c r="Z37" s="321"/>
      <c r="AA37" s="321"/>
      <c r="AB37" s="321"/>
      <c r="AC37" s="321"/>
      <c r="AD37" s="321"/>
      <c r="AE37" s="321"/>
      <c r="AF37" s="321"/>
      <c r="AG37" s="321"/>
      <c r="AH37" s="321"/>
      <c r="AI37" s="321"/>
    </row>
    <row r="38" spans="1:35" s="18" customFormat="1" ht="12" customHeight="1" thickTop="1" x14ac:dyDescent="0.15">
      <c r="A38" s="26"/>
      <c r="B38" s="1185" t="s">
        <v>18</v>
      </c>
      <c r="C38" s="1192"/>
      <c r="D38" s="1193"/>
      <c r="E38" s="1193"/>
      <c r="F38" s="1186"/>
      <c r="G38" s="1187"/>
      <c r="H38" s="1188"/>
      <c r="I38" s="1194">
        <f>SUM(I32,I34,I36)</f>
        <v>0</v>
      </c>
      <c r="J38" s="1194"/>
      <c r="K38" s="1194"/>
      <c r="L38" s="1195"/>
      <c r="N38" s="321"/>
      <c r="O38" s="321"/>
      <c r="P38" s="321"/>
      <c r="Q38" s="321"/>
      <c r="R38" s="321"/>
      <c r="S38" s="321"/>
      <c r="T38" s="321"/>
      <c r="U38" s="321"/>
      <c r="V38" s="321"/>
      <c r="W38" s="321"/>
      <c r="Z38" s="321"/>
      <c r="AA38" s="321"/>
      <c r="AB38" s="321"/>
      <c r="AC38" s="321"/>
      <c r="AD38" s="321"/>
      <c r="AE38" s="321"/>
      <c r="AF38" s="321"/>
      <c r="AG38" s="321"/>
      <c r="AH38" s="321"/>
      <c r="AI38" s="321"/>
    </row>
    <row r="39" spans="1:35" s="18" customFormat="1" ht="24.75" customHeight="1" x14ac:dyDescent="0.15">
      <c r="A39" s="26"/>
      <c r="B39" s="992"/>
      <c r="C39" s="1175">
        <f>INT(SUM(C33:E37))</f>
        <v>0</v>
      </c>
      <c r="D39" s="1176"/>
      <c r="E39" s="1177"/>
      <c r="F39" s="1189"/>
      <c r="G39" s="1190"/>
      <c r="H39" s="1191"/>
      <c r="I39" s="1025">
        <f>SUM(I33:L37)</f>
        <v>0</v>
      </c>
      <c r="J39" s="1026"/>
      <c r="K39" s="1026"/>
      <c r="L39" s="1006"/>
      <c r="N39" s="321"/>
      <c r="O39" s="321"/>
      <c r="P39" s="321"/>
      <c r="Q39" s="321"/>
      <c r="R39" s="321"/>
      <c r="S39" s="321"/>
      <c r="T39" s="321"/>
      <c r="U39" s="321"/>
      <c r="V39" s="321"/>
      <c r="W39" s="321"/>
      <c r="Z39" s="321"/>
      <c r="AA39" s="321"/>
      <c r="AB39" s="321"/>
      <c r="AC39" s="321"/>
      <c r="AD39" s="321"/>
      <c r="AE39" s="321"/>
      <c r="AF39" s="321"/>
      <c r="AG39" s="321"/>
      <c r="AH39" s="321"/>
      <c r="AI39" s="321"/>
    </row>
    <row r="40" spans="1:35" ht="28.5" customHeight="1" x14ac:dyDescent="0.15">
      <c r="B40" s="1207" t="s">
        <v>571</v>
      </c>
      <c r="C40" s="1207"/>
      <c r="D40" s="1207"/>
      <c r="E40" s="1207"/>
      <c r="F40" s="1207"/>
      <c r="G40" s="1207"/>
      <c r="H40" s="1207"/>
      <c r="I40" s="1207"/>
      <c r="J40" s="1207"/>
      <c r="K40" s="1207"/>
      <c r="L40" s="1207"/>
      <c r="N40" s="321"/>
      <c r="O40" s="321"/>
      <c r="P40" s="321"/>
      <c r="Q40" s="321"/>
      <c r="R40" s="321"/>
      <c r="S40" s="321"/>
      <c r="T40" s="321"/>
      <c r="U40" s="321"/>
      <c r="V40" s="321"/>
      <c r="W40" s="321"/>
      <c r="Z40" s="321"/>
      <c r="AA40" s="321"/>
      <c r="AB40" s="321"/>
      <c r="AC40" s="321"/>
      <c r="AD40" s="321"/>
      <c r="AE40" s="321"/>
      <c r="AF40" s="321"/>
      <c r="AG40" s="321"/>
      <c r="AH40" s="321"/>
      <c r="AI40" s="321"/>
    </row>
    <row r="41" spans="1:35" ht="11.25" customHeight="1" x14ac:dyDescent="0.15">
      <c r="B41" s="210"/>
      <c r="C41" s="210"/>
      <c r="D41" s="210"/>
      <c r="E41" s="210"/>
      <c r="F41" s="210"/>
      <c r="G41" s="210"/>
      <c r="H41" s="210"/>
      <c r="I41" s="210"/>
      <c r="J41" s="210"/>
      <c r="K41" s="210"/>
      <c r="L41" s="210"/>
      <c r="N41" s="212"/>
      <c r="O41" s="212"/>
      <c r="P41" s="212"/>
      <c r="Q41" s="212"/>
      <c r="R41" s="212"/>
      <c r="S41" s="212"/>
      <c r="T41" s="212"/>
      <c r="U41" s="212"/>
      <c r="V41" s="212"/>
      <c r="W41" s="212"/>
    </row>
    <row r="42" spans="1:35" ht="21" customHeight="1" x14ac:dyDescent="0.15">
      <c r="A42" s="1208" t="s">
        <v>744</v>
      </c>
      <c r="B42" s="1208"/>
      <c r="C42" s="1208"/>
      <c r="D42" s="1208"/>
      <c r="E42" s="1208"/>
      <c r="F42" s="1208"/>
      <c r="G42" s="1208"/>
      <c r="H42" s="1208"/>
      <c r="I42" s="1208"/>
      <c r="J42" s="1208"/>
      <c r="K42" s="1208"/>
      <c r="L42" s="1208"/>
      <c r="M42" s="1208"/>
      <c r="N42" s="1208"/>
      <c r="O42" s="1208"/>
      <c r="P42" s="1208"/>
      <c r="Q42" s="1208"/>
      <c r="R42" s="212"/>
      <c r="S42" s="212"/>
      <c r="T42" s="212"/>
      <c r="U42" s="212"/>
      <c r="V42" s="212"/>
      <c r="W42" s="212"/>
    </row>
    <row r="43" spans="1:35" ht="21" customHeight="1" x14ac:dyDescent="0.15">
      <c r="A43" s="116"/>
      <c r="B43" s="153" t="s">
        <v>379</v>
      </c>
      <c r="C43" s="42"/>
      <c r="D43" s="42"/>
      <c r="E43" s="42"/>
      <c r="G43" s="42"/>
      <c r="H43" s="42"/>
      <c r="I43" s="42"/>
      <c r="J43" s="42"/>
      <c r="K43" s="42"/>
      <c r="L43" s="42"/>
      <c r="P43" s="204"/>
      <c r="Q43" s="204"/>
      <c r="R43" s="204"/>
      <c r="S43" s="204"/>
      <c r="T43" s="204"/>
      <c r="U43" s="204"/>
      <c r="V43" s="204"/>
      <c r="W43" s="204"/>
    </row>
    <row r="44" spans="1:35" ht="21" customHeight="1" x14ac:dyDescent="0.15">
      <c r="A44" s="116"/>
      <c r="B44" s="209" t="s">
        <v>738</v>
      </c>
      <c r="C44" s="175"/>
      <c r="D44" s="175"/>
      <c r="E44" s="175"/>
      <c r="F44" s="176"/>
      <c r="G44" s="42"/>
      <c r="H44" s="42"/>
      <c r="I44" s="42"/>
      <c r="M44" s="1209"/>
      <c r="N44" s="1210"/>
      <c r="P44" s="204"/>
      <c r="Q44" s="204"/>
      <c r="R44" s="204"/>
      <c r="S44" s="204"/>
      <c r="T44" s="204"/>
      <c r="U44" s="204"/>
      <c r="V44" s="204"/>
      <c r="W44" s="204"/>
    </row>
    <row r="45" spans="1:35" ht="21" customHeight="1" x14ac:dyDescent="0.15">
      <c r="A45" s="116"/>
      <c r="B45" s="209" t="s">
        <v>508</v>
      </c>
      <c r="C45" s="114"/>
      <c r="D45" s="114"/>
      <c r="E45" s="114"/>
      <c r="F45" s="176"/>
      <c r="L45" s="5"/>
      <c r="M45" s="18"/>
      <c r="P45" s="208"/>
      <c r="Q45" s="208"/>
      <c r="R45" s="208"/>
      <c r="S45" s="208"/>
      <c r="T45" s="208"/>
      <c r="U45" s="208"/>
      <c r="V45" s="208"/>
      <c r="W45" s="208"/>
    </row>
    <row r="46" spans="1:35" ht="21" customHeight="1" x14ac:dyDescent="0.15">
      <c r="A46" s="116"/>
      <c r="B46" s="94" t="s">
        <v>525</v>
      </c>
      <c r="C46" s="18" t="s">
        <v>385</v>
      </c>
      <c r="D46" s="5"/>
      <c r="E46" s="5"/>
    </row>
    <row r="47" spans="1:35" s="18" customFormat="1" ht="21" customHeight="1" x14ac:dyDescent="0.15">
      <c r="A47" s="154"/>
      <c r="B47" s="155"/>
      <c r="E47" s="18" t="s">
        <v>76</v>
      </c>
      <c r="H47" s="18" t="s">
        <v>98</v>
      </c>
      <c r="I47" s="1200">
        <v>0</v>
      </c>
      <c r="J47" s="1201"/>
      <c r="K47" s="1202" t="s">
        <v>526</v>
      </c>
      <c r="L47" s="1203"/>
      <c r="M47" s="1204">
        <v>0</v>
      </c>
      <c r="N47" s="1205"/>
      <c r="O47" s="156" t="s">
        <v>527</v>
      </c>
      <c r="P47" s="1206">
        <f>I47+M47</f>
        <v>0</v>
      </c>
      <c r="Q47" s="1206"/>
      <c r="R47" s="1206"/>
      <c r="S47" s="1206"/>
      <c r="U47" s="208"/>
    </row>
    <row r="48" spans="1:35" s="18" customFormat="1" ht="21" customHeight="1" x14ac:dyDescent="0.15">
      <c r="A48" s="154"/>
      <c r="B48" s="155"/>
      <c r="E48" s="18" t="s">
        <v>99</v>
      </c>
      <c r="H48" s="18" t="s">
        <v>98</v>
      </c>
      <c r="I48" s="1200">
        <v>0</v>
      </c>
      <c r="J48" s="1201"/>
      <c r="K48" s="1202" t="s">
        <v>526</v>
      </c>
      <c r="L48" s="1203"/>
      <c r="M48" s="1204">
        <v>0</v>
      </c>
      <c r="N48" s="1205"/>
      <c r="O48" s="156" t="s">
        <v>527</v>
      </c>
      <c r="P48" s="1206">
        <f>I48+M48</f>
        <v>0</v>
      </c>
      <c r="Q48" s="1206"/>
      <c r="R48" s="1206"/>
      <c r="S48" s="1206"/>
      <c r="T48" s="26"/>
      <c r="U48" s="18" t="s">
        <v>528</v>
      </c>
      <c r="V48" s="26"/>
    </row>
    <row r="49" spans="1:35" ht="5.25" customHeight="1" x14ac:dyDescent="0.15">
      <c r="A49" s="116"/>
      <c r="B49" s="94"/>
      <c r="D49" s="18"/>
      <c r="H49" s="6"/>
      <c r="J49" s="27"/>
      <c r="K49" s="27"/>
      <c r="L49" s="157"/>
      <c r="M49" s="157"/>
      <c r="N49" s="27"/>
      <c r="O49" s="5"/>
      <c r="P49" s="27"/>
      <c r="S49" s="158"/>
      <c r="T49" s="158"/>
      <c r="U49" s="27"/>
      <c r="V49" s="26"/>
    </row>
    <row r="50" spans="1:35" s="18" customFormat="1" ht="21.75" customHeight="1" x14ac:dyDescent="0.15">
      <c r="A50" s="154"/>
      <c r="B50" s="155"/>
      <c r="E50" s="18" t="s">
        <v>18</v>
      </c>
      <c r="H50" s="18" t="s">
        <v>98</v>
      </c>
      <c r="I50" s="1217">
        <f>I47+I48</f>
        <v>0</v>
      </c>
      <c r="J50" s="1218"/>
      <c r="K50" s="1202" t="s">
        <v>526</v>
      </c>
      <c r="L50" s="1203"/>
      <c r="M50" s="1211">
        <f>M47+M48</f>
        <v>0</v>
      </c>
      <c r="N50" s="1212"/>
      <c r="O50" s="156" t="s">
        <v>527</v>
      </c>
      <c r="P50" s="1206">
        <f>I50+M50</f>
        <v>0</v>
      </c>
      <c r="Q50" s="1206"/>
      <c r="R50" s="1206"/>
      <c r="S50" s="1206"/>
      <c r="U50" s="18" t="s">
        <v>529</v>
      </c>
    </row>
    <row r="51" spans="1:35" ht="6" customHeight="1" x14ac:dyDescent="0.15">
      <c r="A51" s="116"/>
      <c r="B51" s="94"/>
      <c r="E51" s="18"/>
      <c r="H51" s="6"/>
      <c r="I51" s="157"/>
      <c r="J51" s="157"/>
      <c r="L51" s="5"/>
      <c r="M51" s="27"/>
      <c r="N51" s="158"/>
      <c r="O51" s="158"/>
      <c r="R51" s="18"/>
      <c r="U51" s="208"/>
    </row>
    <row r="52" spans="1:35" s="18" customFormat="1" ht="21.75" customHeight="1" x14ac:dyDescent="0.15">
      <c r="A52" s="154"/>
      <c r="B52" s="155" t="s">
        <v>530</v>
      </c>
      <c r="C52" s="205" t="s">
        <v>509</v>
      </c>
      <c r="D52" s="208"/>
      <c r="E52" s="208"/>
      <c r="F52" s="208"/>
      <c r="G52" s="1213" t="str">
        <f>IFERROR(P48/P50,"%")</f>
        <v>%</v>
      </c>
      <c r="H52" s="1214"/>
      <c r="J52" s="156" t="s">
        <v>531</v>
      </c>
      <c r="K52" s="159"/>
      <c r="L52" s="159"/>
      <c r="N52" s="5"/>
      <c r="R52" s="160"/>
      <c r="S52" s="160"/>
      <c r="T52" s="208"/>
      <c r="U52" s="208"/>
    </row>
    <row r="53" spans="1:35" s="18" customFormat="1" ht="18.75" customHeight="1" x14ac:dyDescent="0.15">
      <c r="A53" s="154"/>
      <c r="B53" s="209" t="s">
        <v>387</v>
      </c>
      <c r="C53" s="114"/>
      <c r="D53" s="114"/>
      <c r="E53" s="114"/>
      <c r="F53" s="209"/>
      <c r="G53" s="209"/>
      <c r="H53" s="209"/>
      <c r="I53" s="209"/>
      <c r="J53" s="209"/>
      <c r="K53" s="209"/>
      <c r="L53" s="209"/>
      <c r="M53" s="209"/>
      <c r="N53" s="209"/>
      <c r="O53" s="209"/>
    </row>
    <row r="54" spans="1:35" s="18" customFormat="1" ht="21.75" customHeight="1" x14ac:dyDescent="0.15">
      <c r="A54" s="154"/>
      <c r="C54" s="1215" t="s">
        <v>532</v>
      </c>
      <c r="D54" s="1216"/>
      <c r="E54" s="1217">
        <f>I50</f>
        <v>0</v>
      </c>
      <c r="F54" s="1218"/>
      <c r="G54" s="1219" t="s">
        <v>388</v>
      </c>
      <c r="H54" s="1220"/>
      <c r="I54" s="1220"/>
      <c r="J54" s="1220"/>
      <c r="K54" s="1220"/>
      <c r="L54" s="1220"/>
      <c r="M54" s="1220"/>
      <c r="N54" s="1220"/>
      <c r="O54" s="1220"/>
      <c r="P54" s="1220"/>
      <c r="Q54" s="1200">
        <v>0</v>
      </c>
      <c r="R54" s="1201"/>
      <c r="Y54" s="180"/>
    </row>
    <row r="55" spans="1:35" s="18" customFormat="1" ht="21.75" customHeight="1" x14ac:dyDescent="0.15">
      <c r="A55" s="154"/>
      <c r="C55" s="209" t="s">
        <v>386</v>
      </c>
      <c r="D55" s="1230" t="s">
        <v>389</v>
      </c>
      <c r="E55" s="1230"/>
      <c r="F55" s="1230"/>
      <c r="G55" s="1230"/>
      <c r="H55" s="1230"/>
      <c r="I55" s="1230"/>
      <c r="J55" s="1231"/>
      <c r="K55" s="1232">
        <f>E54+Q54</f>
        <v>0</v>
      </c>
      <c r="L55" s="1232"/>
      <c r="M55" s="1233" t="s">
        <v>390</v>
      </c>
      <c r="N55" s="1215"/>
      <c r="O55" s="1215"/>
      <c r="P55" s="1215"/>
      <c r="Q55" s="1216"/>
      <c r="R55" s="1217">
        <f>ROUNDUP(K55*0.8,0)</f>
        <v>0</v>
      </c>
      <c r="S55" s="1218"/>
      <c r="T55" s="209" t="s">
        <v>391</v>
      </c>
    </row>
    <row r="56" spans="1:35" s="18" customFormat="1" ht="21.75" customHeight="1" x14ac:dyDescent="0.15">
      <c r="A56" s="154"/>
      <c r="B56" s="161"/>
      <c r="C56" s="110" t="s">
        <v>392</v>
      </c>
      <c r="D56" s="209"/>
      <c r="E56" s="209"/>
      <c r="F56" s="177"/>
      <c r="G56" s="209"/>
      <c r="H56" s="209"/>
      <c r="I56" s="209"/>
      <c r="J56" s="209"/>
      <c r="K56" s="209"/>
      <c r="L56" s="209"/>
      <c r="M56" s="209"/>
      <c r="N56" s="209"/>
      <c r="O56" s="209"/>
      <c r="P56" s="209"/>
      <c r="Q56" s="209"/>
      <c r="R56" s="209"/>
      <c r="S56" s="209"/>
      <c r="T56" s="209"/>
      <c r="U56" s="209"/>
      <c r="V56" s="209"/>
    </row>
    <row r="57" spans="1:35" s="18" customFormat="1" ht="21.75" customHeight="1" x14ac:dyDescent="0.15">
      <c r="A57" s="154"/>
      <c r="C57" s="209" t="s">
        <v>393</v>
      </c>
      <c r="D57" s="114"/>
      <c r="E57" s="114"/>
      <c r="F57" s="114"/>
      <c r="G57" s="209"/>
      <c r="H57" s="114"/>
      <c r="I57" s="114"/>
      <c r="J57" s="114"/>
      <c r="K57" s="209"/>
      <c r="L57" s="209"/>
      <c r="M57" s="209"/>
      <c r="N57" s="209"/>
      <c r="O57" s="209"/>
      <c r="P57" s="209"/>
      <c r="Q57" s="209"/>
      <c r="R57" s="209"/>
      <c r="S57" s="209"/>
      <c r="T57" s="209"/>
      <c r="U57" s="204"/>
      <c r="V57" s="204"/>
      <c r="W57" s="204"/>
    </row>
    <row r="58" spans="1:35" s="18" customFormat="1" ht="22.5" customHeight="1" x14ac:dyDescent="0.15">
      <c r="A58" s="5"/>
      <c r="B58" s="207" t="s">
        <v>23</v>
      </c>
      <c r="C58" s="1182" t="s">
        <v>415</v>
      </c>
      <c r="D58" s="1183"/>
      <c r="E58" s="1184"/>
      <c r="F58" s="823" t="s">
        <v>22</v>
      </c>
      <c r="G58" s="1196"/>
      <c r="H58" s="824"/>
      <c r="I58" s="823" t="s">
        <v>29</v>
      </c>
      <c r="J58" s="1196"/>
      <c r="K58" s="1196"/>
      <c r="L58" s="824"/>
      <c r="N58" s="1221" t="s">
        <v>757</v>
      </c>
      <c r="O58" s="1222"/>
      <c r="P58" s="1222"/>
      <c r="Q58" s="1222"/>
      <c r="R58" s="1222"/>
      <c r="S58" s="1222"/>
      <c r="T58" s="1222"/>
      <c r="U58" s="1222"/>
      <c r="V58" s="1223"/>
      <c r="W58" s="320"/>
      <c r="Z58" s="320"/>
      <c r="AA58" s="320"/>
      <c r="AB58" s="320"/>
      <c r="AC58" s="320"/>
      <c r="AD58" s="320"/>
      <c r="AE58" s="320"/>
      <c r="AF58" s="320"/>
      <c r="AG58" s="320"/>
      <c r="AH58" s="320"/>
      <c r="AI58" s="320"/>
    </row>
    <row r="59" spans="1:35" s="18" customFormat="1" ht="12" customHeight="1" x14ac:dyDescent="0.15">
      <c r="A59" s="111"/>
      <c r="B59" s="1260" t="s">
        <v>21</v>
      </c>
      <c r="C59" s="1197"/>
      <c r="D59" s="1197"/>
      <c r="E59" s="1197"/>
      <c r="F59" s="1198"/>
      <c r="G59" s="1199"/>
      <c r="H59" s="323"/>
      <c r="I59" s="1234">
        <f t="shared" ref="I59:I64" si="2">INT(C59*F59/10)</f>
        <v>0</v>
      </c>
      <c r="J59" s="1234"/>
      <c r="K59" s="1234"/>
      <c r="L59" s="1234"/>
      <c r="N59" s="1224"/>
      <c r="O59" s="1225"/>
      <c r="P59" s="1225"/>
      <c r="Q59" s="1225"/>
      <c r="R59" s="1225"/>
      <c r="S59" s="1225"/>
      <c r="T59" s="1225"/>
      <c r="U59" s="1225"/>
      <c r="V59" s="1226"/>
      <c r="W59" s="320"/>
      <c r="Z59" s="320"/>
      <c r="AA59" s="320"/>
      <c r="AB59" s="320"/>
      <c r="AC59" s="320"/>
      <c r="AD59" s="320"/>
      <c r="AE59" s="320"/>
      <c r="AF59" s="320"/>
      <c r="AG59" s="320"/>
      <c r="AH59" s="320"/>
      <c r="AI59" s="320"/>
    </row>
    <row r="60" spans="1:35" s="18" customFormat="1" ht="22.5" customHeight="1" x14ac:dyDescent="0.15">
      <c r="A60" s="111"/>
      <c r="B60" s="992"/>
      <c r="C60" s="1166">
        <v>0</v>
      </c>
      <c r="D60" s="1167"/>
      <c r="E60" s="1168"/>
      <c r="F60" s="1023">
        <v>400</v>
      </c>
      <c r="G60" s="1024"/>
      <c r="H60" s="299" t="s">
        <v>360</v>
      </c>
      <c r="I60" s="1025">
        <f t="shared" si="2"/>
        <v>0</v>
      </c>
      <c r="J60" s="1026"/>
      <c r="K60" s="1026"/>
      <c r="L60" s="1006"/>
      <c r="N60" s="1224"/>
      <c r="O60" s="1225"/>
      <c r="P60" s="1225"/>
      <c r="Q60" s="1225"/>
      <c r="R60" s="1225"/>
      <c r="S60" s="1225"/>
      <c r="T60" s="1225"/>
      <c r="U60" s="1225"/>
      <c r="V60" s="1226"/>
      <c r="W60" s="320"/>
      <c r="Z60" s="320"/>
      <c r="AA60" s="320"/>
      <c r="AB60" s="320"/>
      <c r="AC60" s="320"/>
      <c r="AD60" s="320"/>
      <c r="AE60" s="320"/>
      <c r="AF60" s="320"/>
      <c r="AG60" s="320"/>
      <c r="AH60" s="320"/>
      <c r="AI60" s="320"/>
    </row>
    <row r="61" spans="1:35" s="18" customFormat="1" ht="12" customHeight="1" x14ac:dyDescent="0.15">
      <c r="A61" s="111"/>
      <c r="B61" s="1260" t="s">
        <v>20</v>
      </c>
      <c r="C61" s="1197"/>
      <c r="D61" s="1197"/>
      <c r="E61" s="1197"/>
      <c r="F61" s="1198"/>
      <c r="G61" s="1199"/>
      <c r="H61" s="323"/>
      <c r="I61" s="1234">
        <f t="shared" si="2"/>
        <v>0</v>
      </c>
      <c r="J61" s="1234"/>
      <c r="K61" s="1234"/>
      <c r="L61" s="1234"/>
      <c r="N61" s="1224"/>
      <c r="O61" s="1225"/>
      <c r="P61" s="1225"/>
      <c r="Q61" s="1225"/>
      <c r="R61" s="1225"/>
      <c r="S61" s="1225"/>
      <c r="T61" s="1225"/>
      <c r="U61" s="1225"/>
      <c r="V61" s="1226"/>
      <c r="W61" s="320"/>
      <c r="Z61" s="320"/>
      <c r="AA61" s="320"/>
      <c r="AB61" s="320"/>
      <c r="AC61" s="320"/>
      <c r="AD61" s="320"/>
      <c r="AE61" s="320"/>
      <c r="AF61" s="320"/>
      <c r="AG61" s="320"/>
      <c r="AH61" s="320"/>
      <c r="AI61" s="320"/>
    </row>
    <row r="62" spans="1:35" s="18" customFormat="1" ht="22.5" customHeight="1" x14ac:dyDescent="0.15">
      <c r="A62" s="111"/>
      <c r="B62" s="992"/>
      <c r="C62" s="1166">
        <v>0</v>
      </c>
      <c r="D62" s="1167"/>
      <c r="E62" s="1168"/>
      <c r="F62" s="1023">
        <v>240</v>
      </c>
      <c r="G62" s="1024"/>
      <c r="H62" s="299" t="s">
        <v>360</v>
      </c>
      <c r="I62" s="1025">
        <f t="shared" si="2"/>
        <v>0</v>
      </c>
      <c r="J62" s="1026"/>
      <c r="K62" s="1026"/>
      <c r="L62" s="1006"/>
      <c r="N62" s="1224"/>
      <c r="O62" s="1225"/>
      <c r="P62" s="1225"/>
      <c r="Q62" s="1225"/>
      <c r="R62" s="1225"/>
      <c r="S62" s="1225"/>
      <c r="T62" s="1225"/>
      <c r="U62" s="1225"/>
      <c r="V62" s="1226"/>
      <c r="W62" s="320"/>
      <c r="Z62" s="320"/>
      <c r="AA62" s="320"/>
      <c r="AB62" s="320"/>
      <c r="AC62" s="320"/>
      <c r="AD62" s="320"/>
      <c r="AE62" s="320"/>
      <c r="AF62" s="320"/>
      <c r="AG62" s="320"/>
      <c r="AH62" s="320"/>
      <c r="AI62" s="320"/>
    </row>
    <row r="63" spans="1:35" s="18" customFormat="1" ht="12" customHeight="1" x14ac:dyDescent="0.15">
      <c r="A63" s="111"/>
      <c r="B63" s="1260" t="s">
        <v>19</v>
      </c>
      <c r="C63" s="1197"/>
      <c r="D63" s="1197"/>
      <c r="E63" s="1197"/>
      <c r="F63" s="1198"/>
      <c r="G63" s="1199"/>
      <c r="H63" s="323"/>
      <c r="I63" s="1234">
        <f t="shared" si="2"/>
        <v>0</v>
      </c>
      <c r="J63" s="1234"/>
      <c r="K63" s="1234"/>
      <c r="L63" s="1234"/>
      <c r="N63" s="1224"/>
      <c r="O63" s="1225"/>
      <c r="P63" s="1225"/>
      <c r="Q63" s="1225"/>
      <c r="R63" s="1225"/>
      <c r="S63" s="1225"/>
      <c r="T63" s="1225"/>
      <c r="U63" s="1225"/>
      <c r="V63" s="1226"/>
      <c r="W63" s="320"/>
      <c r="Z63" s="320"/>
      <c r="AA63" s="320"/>
      <c r="AB63" s="320"/>
      <c r="AC63" s="320"/>
      <c r="AD63" s="320"/>
      <c r="AE63" s="320"/>
      <c r="AF63" s="320"/>
      <c r="AG63" s="320"/>
      <c r="AH63" s="320"/>
      <c r="AI63" s="320"/>
    </row>
    <row r="64" spans="1:35" s="18" customFormat="1" ht="22.5" customHeight="1" thickBot="1" x14ac:dyDescent="0.2">
      <c r="A64" s="26"/>
      <c r="B64" s="1261"/>
      <c r="C64" s="1166">
        <v>0</v>
      </c>
      <c r="D64" s="1167"/>
      <c r="E64" s="1168"/>
      <c r="F64" s="1267">
        <v>40</v>
      </c>
      <c r="G64" s="1268"/>
      <c r="H64" s="324" t="s">
        <v>360</v>
      </c>
      <c r="I64" s="1025">
        <f t="shared" si="2"/>
        <v>0</v>
      </c>
      <c r="J64" s="1026"/>
      <c r="K64" s="1026"/>
      <c r="L64" s="1006"/>
      <c r="N64" s="1224"/>
      <c r="O64" s="1225"/>
      <c r="P64" s="1225"/>
      <c r="Q64" s="1225"/>
      <c r="R64" s="1225"/>
      <c r="S64" s="1225"/>
      <c r="T64" s="1225"/>
      <c r="U64" s="1225"/>
      <c r="V64" s="1226"/>
      <c r="W64" s="320"/>
      <c r="Z64" s="320"/>
      <c r="AA64" s="320"/>
      <c r="AB64" s="320"/>
      <c r="AC64" s="320"/>
      <c r="AD64" s="320"/>
      <c r="AE64" s="320"/>
      <c r="AF64" s="320"/>
      <c r="AG64" s="320"/>
      <c r="AH64" s="320"/>
      <c r="AI64" s="320"/>
    </row>
    <row r="65" spans="1:35" s="18" customFormat="1" ht="12" customHeight="1" thickTop="1" x14ac:dyDescent="0.15">
      <c r="A65" s="26"/>
      <c r="B65" s="1185" t="s">
        <v>18</v>
      </c>
      <c r="C65" s="1192"/>
      <c r="D65" s="1193"/>
      <c r="E65" s="1262"/>
      <c r="F65" s="1264"/>
      <c r="G65" s="1265"/>
      <c r="H65" s="1266"/>
      <c r="I65" s="1263">
        <f>SUM(I59,I61,I63)</f>
        <v>0</v>
      </c>
      <c r="J65" s="1194"/>
      <c r="K65" s="1194"/>
      <c r="L65" s="1195"/>
      <c r="N65" s="1224"/>
      <c r="O65" s="1225"/>
      <c r="P65" s="1225"/>
      <c r="Q65" s="1225"/>
      <c r="R65" s="1225"/>
      <c r="S65" s="1225"/>
      <c r="T65" s="1225"/>
      <c r="U65" s="1225"/>
      <c r="V65" s="1226"/>
      <c r="W65" s="320"/>
      <c r="Z65" s="320"/>
      <c r="AA65" s="320"/>
      <c r="AB65" s="320"/>
      <c r="AC65" s="320"/>
      <c r="AD65" s="320"/>
      <c r="AE65" s="320"/>
      <c r="AF65" s="320"/>
      <c r="AG65" s="320"/>
      <c r="AH65" s="320"/>
      <c r="AI65" s="320"/>
    </row>
    <row r="66" spans="1:35" s="18" customFormat="1" ht="22.5" customHeight="1" x14ac:dyDescent="0.15">
      <c r="A66" s="26"/>
      <c r="B66" s="992"/>
      <c r="C66" s="1175">
        <f>SUM(C60:E64)</f>
        <v>0</v>
      </c>
      <c r="D66" s="1176"/>
      <c r="E66" s="1177"/>
      <c r="F66" s="1189"/>
      <c r="G66" s="1190"/>
      <c r="H66" s="1191"/>
      <c r="I66" s="1025">
        <f>SUM(I60:K64)</f>
        <v>0</v>
      </c>
      <c r="J66" s="1026"/>
      <c r="K66" s="1026"/>
      <c r="L66" s="1006"/>
      <c r="N66" s="1227"/>
      <c r="O66" s="1228"/>
      <c r="P66" s="1228"/>
      <c r="Q66" s="1228"/>
      <c r="R66" s="1228"/>
      <c r="S66" s="1228"/>
      <c r="T66" s="1228"/>
      <c r="U66" s="1228"/>
      <c r="V66" s="1229"/>
      <c r="W66" s="320"/>
      <c r="Z66" s="320"/>
      <c r="AA66" s="320"/>
      <c r="AB66" s="320"/>
      <c r="AC66" s="320"/>
      <c r="AD66" s="320"/>
      <c r="AE66" s="320"/>
      <c r="AF66" s="320"/>
      <c r="AG66" s="320"/>
      <c r="AH66" s="320"/>
      <c r="AI66" s="320"/>
    </row>
    <row r="67" spans="1:35" s="18" customFormat="1" ht="25.5" customHeight="1" x14ac:dyDescent="0.15">
      <c r="A67" s="26"/>
      <c r="B67" s="1207" t="s">
        <v>571</v>
      </c>
      <c r="C67" s="1207"/>
      <c r="D67" s="1207"/>
      <c r="E67" s="1207"/>
      <c r="F67" s="1207"/>
      <c r="G67" s="1207"/>
      <c r="H67" s="1207"/>
      <c r="I67" s="1207"/>
      <c r="J67" s="1207"/>
      <c r="K67" s="1207"/>
      <c r="L67" s="1207"/>
      <c r="N67" s="320"/>
      <c r="O67" s="320"/>
      <c r="P67" s="320"/>
      <c r="Q67" s="320"/>
      <c r="R67" s="320"/>
      <c r="S67" s="320"/>
      <c r="T67" s="320"/>
      <c r="U67" s="320"/>
      <c r="V67" s="320"/>
      <c r="W67" s="320"/>
      <c r="Z67" s="320"/>
      <c r="AA67" s="320"/>
      <c r="AB67" s="320"/>
      <c r="AC67" s="320"/>
      <c r="AD67" s="320"/>
      <c r="AE67" s="320"/>
      <c r="AF67" s="320"/>
      <c r="AG67" s="320"/>
      <c r="AH67" s="320"/>
      <c r="AI67" s="320"/>
    </row>
    <row r="68" spans="1:35" s="18" customFormat="1" ht="20.25" customHeight="1" x14ac:dyDescent="0.15">
      <c r="A68" s="26"/>
      <c r="B68" s="206"/>
      <c r="C68" s="162"/>
      <c r="D68" s="162"/>
      <c r="E68" s="162"/>
      <c r="F68" s="112"/>
      <c r="G68" s="112"/>
      <c r="H68" s="112"/>
      <c r="I68" s="32"/>
      <c r="J68" s="32"/>
      <c r="K68" s="32"/>
      <c r="L68" s="32"/>
      <c r="N68" s="210"/>
      <c r="O68" s="210"/>
      <c r="P68" s="210"/>
      <c r="Q68" s="210"/>
      <c r="R68" s="210"/>
      <c r="S68" s="210"/>
      <c r="T68" s="210"/>
      <c r="U68" s="210"/>
      <c r="V68" s="210"/>
      <c r="W68" s="210"/>
    </row>
    <row r="69" spans="1:35" ht="18.75" customHeight="1" x14ac:dyDescent="0.15">
      <c r="A69" s="1208" t="s">
        <v>510</v>
      </c>
      <c r="B69" s="1208"/>
      <c r="C69" s="1208"/>
      <c r="D69" s="1208"/>
      <c r="E69" s="1208"/>
      <c r="F69" s="1208"/>
      <c r="G69" s="1208"/>
      <c r="H69" s="1208"/>
      <c r="I69" s="1208"/>
      <c r="J69" s="1208"/>
      <c r="K69" s="1208"/>
      <c r="L69" s="1208"/>
      <c r="M69" s="1208"/>
      <c r="N69" s="178"/>
      <c r="O69"/>
      <c r="P69"/>
      <c r="Q69"/>
      <c r="R69"/>
      <c r="S69"/>
      <c r="T69"/>
      <c r="U69"/>
      <c r="V69"/>
      <c r="W69"/>
    </row>
    <row r="70" spans="1:35" customFormat="1" ht="27" customHeight="1" x14ac:dyDescent="0.15">
      <c r="B70" s="1240" t="s">
        <v>137</v>
      </c>
      <c r="C70" s="1240"/>
      <c r="D70" s="1240"/>
      <c r="E70" s="1240"/>
      <c r="F70" s="1240"/>
      <c r="G70" s="1240"/>
      <c r="H70" s="1240"/>
      <c r="I70" s="1165" t="s">
        <v>511</v>
      </c>
      <c r="J70" s="1165"/>
      <c r="K70" s="1165"/>
      <c r="L70" s="1165"/>
      <c r="M70" s="1240" t="s">
        <v>755</v>
      </c>
      <c r="N70" s="1240"/>
      <c r="O70" s="1240"/>
      <c r="P70" s="1240"/>
      <c r="Q70" s="213"/>
      <c r="R70" s="213"/>
      <c r="S70" s="213"/>
      <c r="T70" s="213"/>
      <c r="X70" s="213"/>
      <c r="Y70" s="213"/>
      <c r="Z70" s="213"/>
      <c r="AA70" s="213"/>
      <c r="AB70" s="213"/>
      <c r="AC70" s="213"/>
      <c r="AD70" s="213"/>
      <c r="AE70" s="213"/>
    </row>
    <row r="71" spans="1:35" customFormat="1" ht="33.75" customHeight="1" x14ac:dyDescent="0.15">
      <c r="B71" s="1236" t="s">
        <v>512</v>
      </c>
      <c r="C71" s="1237"/>
      <c r="D71" s="1237"/>
      <c r="E71" s="1237"/>
      <c r="F71" s="1237"/>
      <c r="G71" s="1237"/>
      <c r="H71" s="1237"/>
      <c r="I71" s="1239"/>
      <c r="J71" s="1239"/>
      <c r="K71" s="1239"/>
      <c r="L71" s="1239"/>
      <c r="M71" s="1238">
        <v>40000</v>
      </c>
      <c r="N71" s="1238"/>
      <c r="O71" s="1238"/>
      <c r="P71" s="1238"/>
      <c r="Q71" s="213"/>
      <c r="R71" s="213"/>
      <c r="S71" s="213"/>
      <c r="T71" s="213"/>
      <c r="X71" s="213"/>
      <c r="Y71" s="213"/>
      <c r="Z71" s="213"/>
      <c r="AA71" s="213"/>
      <c r="AB71" s="213"/>
      <c r="AC71" s="213"/>
      <c r="AD71" s="213"/>
      <c r="AE71" s="213"/>
    </row>
    <row r="72" spans="1:35" customFormat="1" ht="38.25" customHeight="1" x14ac:dyDescent="0.15">
      <c r="B72" s="1236" t="s">
        <v>513</v>
      </c>
      <c r="C72" s="1237"/>
      <c r="D72" s="1237"/>
      <c r="E72" s="1237"/>
      <c r="F72" s="1237"/>
      <c r="G72" s="1237"/>
      <c r="H72" s="1237"/>
      <c r="I72" s="1239"/>
      <c r="J72" s="1239"/>
      <c r="K72" s="1239"/>
      <c r="L72" s="1239"/>
      <c r="M72" s="1238">
        <v>80000</v>
      </c>
      <c r="N72" s="1238"/>
      <c r="O72" s="1238"/>
      <c r="P72" s="1238"/>
      <c r="Q72" s="213"/>
      <c r="R72" s="213"/>
      <c r="S72" s="213"/>
      <c r="T72" s="213"/>
      <c r="X72" s="213"/>
      <c r="Y72" s="213"/>
      <c r="Z72" s="213"/>
      <c r="AA72" s="213"/>
      <c r="AB72" s="213"/>
      <c r="AC72" s="213"/>
      <c r="AD72" s="213"/>
      <c r="AE72" s="213"/>
    </row>
    <row r="73" spans="1:35" customFormat="1" ht="32.25" customHeight="1" x14ac:dyDescent="0.15">
      <c r="B73" s="1237" t="s">
        <v>514</v>
      </c>
      <c r="C73" s="1237"/>
      <c r="D73" s="1237"/>
      <c r="E73" s="1237"/>
      <c r="F73" s="1237"/>
      <c r="G73" s="1237"/>
      <c r="H73" s="1237"/>
      <c r="I73" s="1239"/>
      <c r="J73" s="1239"/>
      <c r="K73" s="1239"/>
      <c r="L73" s="1239"/>
      <c r="M73" s="1238">
        <v>160000</v>
      </c>
      <c r="N73" s="1238"/>
      <c r="O73" s="1238"/>
      <c r="P73" s="1238"/>
      <c r="Q73" s="213"/>
      <c r="R73" s="213"/>
      <c r="S73" s="213"/>
      <c r="T73" s="213"/>
      <c r="X73" s="213"/>
      <c r="Y73" s="213"/>
      <c r="Z73" s="213"/>
      <c r="AA73" s="213"/>
      <c r="AB73" s="213"/>
      <c r="AC73" s="213"/>
      <c r="AD73" s="213"/>
      <c r="AE73" s="213"/>
    </row>
    <row r="74" spans="1:35" customFormat="1" ht="51.75" customHeight="1" x14ac:dyDescent="0.15">
      <c r="B74" s="1235" t="s">
        <v>756</v>
      </c>
      <c r="C74" s="1235"/>
      <c r="D74" s="1235"/>
      <c r="E74" s="1235"/>
      <c r="F74" s="1235"/>
      <c r="G74" s="1235"/>
      <c r="H74" s="1235"/>
      <c r="I74" s="1235"/>
      <c r="J74" s="1235"/>
      <c r="K74" s="1235"/>
      <c r="L74" s="1235"/>
      <c r="M74" s="1235"/>
      <c r="N74" s="1235"/>
      <c r="O74" s="1235"/>
      <c r="P74" s="1235"/>
      <c r="Q74" s="1235"/>
      <c r="R74" s="1235"/>
      <c r="S74" s="1235"/>
      <c r="T74" s="1235"/>
      <c r="U74" s="1235"/>
      <c r="V74" s="1235"/>
    </row>
    <row r="75" spans="1:35" ht="33.75" customHeight="1" x14ac:dyDescent="0.15">
      <c r="B75" s="696" t="s">
        <v>533</v>
      </c>
      <c r="C75" s="696"/>
      <c r="D75" s="696"/>
      <c r="E75" s="696"/>
      <c r="F75" s="696"/>
      <c r="G75" s="696"/>
      <c r="H75" s="696"/>
      <c r="I75" s="696"/>
      <c r="J75" s="696"/>
      <c r="K75" s="696"/>
      <c r="L75" s="696"/>
      <c r="M75" s="696"/>
      <c r="N75" s="696"/>
      <c r="O75" s="696"/>
      <c r="P75" s="696"/>
      <c r="Q75" s="696"/>
      <c r="R75" s="696"/>
      <c r="S75" s="696"/>
      <c r="T75" s="696"/>
      <c r="U75" s="696"/>
      <c r="V75" s="696"/>
    </row>
  </sheetData>
  <dataConsolidate/>
  <mergeCells count="164">
    <mergeCell ref="B63:B64"/>
    <mergeCell ref="B61:B62"/>
    <mergeCell ref="B59:B60"/>
    <mergeCell ref="C65:E65"/>
    <mergeCell ref="I65:L65"/>
    <mergeCell ref="F65:H66"/>
    <mergeCell ref="B65:B66"/>
    <mergeCell ref="F64:G64"/>
    <mergeCell ref="C64:E64"/>
    <mergeCell ref="I64:L64"/>
    <mergeCell ref="C66:E66"/>
    <mergeCell ref="I66:L66"/>
    <mergeCell ref="F60:G60"/>
    <mergeCell ref="F62:G62"/>
    <mergeCell ref="C59:E59"/>
    <mergeCell ref="F59:G59"/>
    <mergeCell ref="I59:L59"/>
    <mergeCell ref="C61:E61"/>
    <mergeCell ref="F61:G61"/>
    <mergeCell ref="I61:L6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74:V74"/>
    <mergeCell ref="B72:H72"/>
    <mergeCell ref="M72:P72"/>
    <mergeCell ref="I72:L72"/>
    <mergeCell ref="B73:H73"/>
    <mergeCell ref="M73:P73"/>
    <mergeCell ref="I73:L73"/>
    <mergeCell ref="B67:L67"/>
    <mergeCell ref="A69:M69"/>
    <mergeCell ref="B70:H70"/>
    <mergeCell ref="M70:P70"/>
    <mergeCell ref="I70:L70"/>
    <mergeCell ref="B71:H71"/>
    <mergeCell ref="M71:P71"/>
    <mergeCell ref="I71:L71"/>
    <mergeCell ref="M50:N50"/>
    <mergeCell ref="P50:S50"/>
    <mergeCell ref="F58:H58"/>
    <mergeCell ref="I58:L58"/>
    <mergeCell ref="C60:E60"/>
    <mergeCell ref="I60:L60"/>
    <mergeCell ref="C62:E62"/>
    <mergeCell ref="I62:L62"/>
    <mergeCell ref="G52:H52"/>
    <mergeCell ref="C54:D54"/>
    <mergeCell ref="E54:F54"/>
    <mergeCell ref="G54:P54"/>
    <mergeCell ref="N58:V66"/>
    <mergeCell ref="Q54:R54"/>
    <mergeCell ref="D55:J55"/>
    <mergeCell ref="K55:L55"/>
    <mergeCell ref="M55:Q55"/>
    <mergeCell ref="R55:S55"/>
    <mergeCell ref="C63:E63"/>
    <mergeCell ref="F63:G63"/>
    <mergeCell ref="I63:L63"/>
    <mergeCell ref="C58:E58"/>
    <mergeCell ref="I50:J50"/>
    <mergeCell ref="K50:L50"/>
    <mergeCell ref="I48:J48"/>
    <mergeCell ref="K48:L48"/>
    <mergeCell ref="M48:N48"/>
    <mergeCell ref="P48:S48"/>
    <mergeCell ref="B40:L40"/>
    <mergeCell ref="A42:Q42"/>
    <mergeCell ref="I47:J47"/>
    <mergeCell ref="K47:L47"/>
    <mergeCell ref="M47:N47"/>
    <mergeCell ref="P47:S47"/>
    <mergeCell ref="M44:N44"/>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75:V75"/>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s>
  <phoneticPr fontId="3"/>
  <dataValidations count="4">
    <dataValidation type="list" allowBlank="1" showInputMessage="1" showErrorMessage="1" sqref="I71:L73 L22:U28 M44">
      <formula1>B.○か空白</formula1>
    </dataValidation>
    <dataValidation type="whole" imeMode="off" operator="greaterThanOrEqual" allowBlank="1" showInputMessage="1" showErrorMessage="1" error="小数点以下を切り捨て、整数で入力してください。" sqref="C37:E37 C11:E11 C7:E7 C9:E9 C33:E33 C35:E35 C60:E60 C62:E62 C64:E64">
      <formula1>0</formula1>
    </dataValidation>
    <dataValidation imeMode="off" allowBlank="1" showInputMessage="1" showErrorMessage="1" sqref="M71:O73 C12 C38 C65"/>
    <dataValidation type="whole" operator="greaterThanOrEqual" allowBlank="1" showInputMessage="1" showErrorMessage="1" error="小数点以下を切り捨て、整数で記入してください。" sqref="C6:E6 C8:E8 C10:E10 C32:E32 C34:E34 C36:E36 C59:E59 C61:E61 C63:E63">
      <formula1>0</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H3" sqref="H3"/>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476</v>
      </c>
    </row>
    <row r="2" spans="2:8" ht="22.5" x14ac:dyDescent="0.15">
      <c r="B2" s="58" t="s">
        <v>117</v>
      </c>
      <c r="C2" s="59"/>
      <c r="D2" s="59"/>
      <c r="E2" s="59"/>
      <c r="F2" s="59"/>
      <c r="G2" s="59"/>
      <c r="H2" s="60" t="s">
        <v>118</v>
      </c>
    </row>
    <row r="3" spans="2:8" s="61" customFormat="1" ht="24" customHeight="1" x14ac:dyDescent="0.15">
      <c r="B3" s="1367" t="s">
        <v>131</v>
      </c>
      <c r="C3" s="61" t="s">
        <v>119</v>
      </c>
      <c r="D3" s="1367" t="s">
        <v>131</v>
      </c>
      <c r="E3" s="61" t="s">
        <v>120</v>
      </c>
      <c r="F3" s="1367" t="s">
        <v>131</v>
      </c>
      <c r="G3" s="61" t="s">
        <v>121</v>
      </c>
      <c r="H3" s="1354"/>
    </row>
    <row r="4" spans="2:8" s="66" customFormat="1" ht="14.25" customHeight="1" x14ac:dyDescent="0.15">
      <c r="B4" s="62"/>
      <c r="C4" s="63"/>
      <c r="D4" s="64"/>
      <c r="E4" s="63"/>
      <c r="F4" s="64"/>
      <c r="G4" s="63"/>
      <c r="H4" s="65"/>
    </row>
    <row r="5" spans="2:8" x14ac:dyDescent="0.15">
      <c r="B5" s="67"/>
      <c r="C5" s="68"/>
      <c r="D5" s="69"/>
      <c r="E5" s="69"/>
      <c r="F5" s="69"/>
      <c r="G5" s="69"/>
      <c r="H5" s="70"/>
    </row>
    <row r="6" spans="2:8" x14ac:dyDescent="0.15">
      <c r="B6" s="67"/>
      <c r="C6" s="71"/>
      <c r="D6" s="42"/>
      <c r="E6" s="42"/>
      <c r="F6" s="42"/>
      <c r="G6" s="42"/>
      <c r="H6" s="67"/>
    </row>
    <row r="7" spans="2:8" x14ac:dyDescent="0.15">
      <c r="B7" s="67"/>
      <c r="C7" s="71"/>
      <c r="D7" s="42"/>
      <c r="E7" s="42"/>
      <c r="F7" s="42"/>
      <c r="G7" s="42"/>
      <c r="H7" s="67"/>
    </row>
    <row r="8" spans="2:8" x14ac:dyDescent="0.15">
      <c r="B8" s="67"/>
      <c r="C8" s="71"/>
      <c r="D8" s="42"/>
      <c r="E8" s="42"/>
      <c r="F8" s="42"/>
      <c r="G8" s="42"/>
      <c r="H8" s="67"/>
    </row>
    <row r="9" spans="2:8" x14ac:dyDescent="0.15">
      <c r="B9" s="67"/>
      <c r="C9" s="71"/>
      <c r="D9" s="42"/>
      <c r="E9" s="42"/>
      <c r="F9" s="42"/>
      <c r="G9" s="42"/>
      <c r="H9" s="67"/>
    </row>
    <row r="10" spans="2:8" x14ac:dyDescent="0.15">
      <c r="B10" s="67"/>
      <c r="C10" s="71"/>
      <c r="D10" s="42"/>
      <c r="E10" s="42"/>
      <c r="F10" s="42"/>
      <c r="G10" s="42"/>
      <c r="H10" s="67"/>
    </row>
    <row r="11" spans="2:8" x14ac:dyDescent="0.15">
      <c r="B11" s="67"/>
      <c r="C11" s="71"/>
      <c r="D11" s="42"/>
      <c r="E11" s="42"/>
      <c r="F11" s="42"/>
      <c r="G11" s="42"/>
      <c r="H11" s="67"/>
    </row>
    <row r="12" spans="2:8" x14ac:dyDescent="0.15">
      <c r="B12" s="67"/>
      <c r="C12" s="71"/>
      <c r="D12" s="42"/>
      <c r="E12" s="42"/>
      <c r="F12" s="42"/>
      <c r="G12" s="42"/>
      <c r="H12" s="67"/>
    </row>
    <row r="13" spans="2:8" x14ac:dyDescent="0.15">
      <c r="B13" s="67"/>
      <c r="C13" s="71"/>
      <c r="D13" s="42"/>
      <c r="E13" s="42"/>
      <c r="F13" s="42"/>
      <c r="G13" s="42"/>
      <c r="H13" s="67"/>
    </row>
    <row r="14" spans="2:8" x14ac:dyDescent="0.15">
      <c r="B14" s="67"/>
      <c r="C14" s="71"/>
      <c r="D14" s="42"/>
      <c r="E14" s="42"/>
      <c r="F14" s="42"/>
      <c r="G14" s="42"/>
      <c r="H14" s="67"/>
    </row>
    <row r="15" spans="2:8" x14ac:dyDescent="0.15">
      <c r="B15" s="67"/>
      <c r="C15" s="71"/>
      <c r="D15" s="42"/>
      <c r="E15" s="42"/>
      <c r="F15" s="42"/>
      <c r="G15" s="42"/>
      <c r="H15" s="67"/>
    </row>
    <row r="16" spans="2:8" x14ac:dyDescent="0.15">
      <c r="B16" s="67"/>
      <c r="C16" s="71"/>
      <c r="D16" s="42"/>
      <c r="E16" s="42"/>
      <c r="F16" s="42"/>
      <c r="G16" s="42"/>
      <c r="H16" s="67"/>
    </row>
    <row r="17" spans="2:8" x14ac:dyDescent="0.15">
      <c r="B17" s="67"/>
      <c r="C17" s="71"/>
      <c r="D17" s="42"/>
      <c r="E17" s="42"/>
      <c r="F17" s="42"/>
      <c r="G17" s="42"/>
      <c r="H17" s="67"/>
    </row>
    <row r="18" spans="2:8" x14ac:dyDescent="0.15">
      <c r="B18" s="67"/>
      <c r="C18" s="71"/>
      <c r="D18" s="42"/>
      <c r="E18" s="42"/>
      <c r="F18" s="42"/>
      <c r="G18" s="42"/>
      <c r="H18" s="67"/>
    </row>
    <row r="19" spans="2:8" x14ac:dyDescent="0.15">
      <c r="B19" s="67"/>
      <c r="C19" s="71"/>
      <c r="D19" s="42"/>
      <c r="E19" s="42"/>
      <c r="F19" s="42"/>
      <c r="G19" s="42"/>
      <c r="H19" s="67"/>
    </row>
    <row r="20" spans="2:8" x14ac:dyDescent="0.15">
      <c r="B20" s="67"/>
      <c r="C20" s="71"/>
      <c r="D20" s="42"/>
      <c r="E20" s="42"/>
      <c r="F20" s="42"/>
      <c r="G20" s="42"/>
      <c r="H20" s="67"/>
    </row>
    <row r="21" spans="2:8" x14ac:dyDescent="0.15">
      <c r="B21" s="67"/>
      <c r="C21" s="71"/>
      <c r="D21" s="42"/>
      <c r="E21" s="42"/>
      <c r="F21" s="42"/>
      <c r="G21" s="42"/>
      <c r="H21" s="67"/>
    </row>
    <row r="22" spans="2:8" x14ac:dyDescent="0.15">
      <c r="B22" s="67"/>
      <c r="C22" s="71"/>
      <c r="D22" s="42"/>
      <c r="E22" s="42"/>
      <c r="F22" s="42"/>
      <c r="G22" s="42"/>
      <c r="H22" s="67"/>
    </row>
    <row r="23" spans="2:8" x14ac:dyDescent="0.15">
      <c r="B23" s="67"/>
      <c r="C23" s="71"/>
      <c r="D23" s="42"/>
      <c r="E23" s="42"/>
      <c r="F23" s="42"/>
      <c r="G23" s="42"/>
      <c r="H23" s="67"/>
    </row>
    <row r="24" spans="2:8" x14ac:dyDescent="0.15">
      <c r="B24" s="67"/>
      <c r="C24" s="71"/>
      <c r="D24" s="42"/>
      <c r="E24" s="42"/>
      <c r="F24" s="42"/>
      <c r="G24" s="42"/>
      <c r="H24" s="67"/>
    </row>
    <row r="25" spans="2:8" x14ac:dyDescent="0.15">
      <c r="B25" s="67"/>
      <c r="C25" s="71"/>
      <c r="D25" s="42"/>
      <c r="E25" s="42"/>
      <c r="F25" s="42"/>
      <c r="G25" s="42"/>
      <c r="H25" s="67"/>
    </row>
    <row r="26" spans="2:8" x14ac:dyDescent="0.15">
      <c r="B26" s="67"/>
      <c r="C26" s="71"/>
      <c r="D26" s="42"/>
      <c r="E26" s="42"/>
      <c r="F26" s="42"/>
      <c r="G26" s="42"/>
      <c r="H26" s="67"/>
    </row>
    <row r="27" spans="2:8" x14ac:dyDescent="0.15">
      <c r="B27" s="67"/>
      <c r="C27" s="71"/>
      <c r="D27" s="42"/>
      <c r="E27" s="42"/>
      <c r="F27" s="42"/>
      <c r="G27" s="42"/>
      <c r="H27" s="67"/>
    </row>
    <row r="28" spans="2:8" x14ac:dyDescent="0.15">
      <c r="B28" s="67"/>
      <c r="C28" s="71"/>
      <c r="D28" s="42"/>
      <c r="E28" s="42"/>
      <c r="F28" s="42"/>
      <c r="G28" s="42"/>
      <c r="H28" s="67"/>
    </row>
    <row r="29" spans="2:8" x14ac:dyDescent="0.15">
      <c r="B29" s="67"/>
      <c r="C29" s="71"/>
      <c r="D29" s="42"/>
      <c r="E29" s="42"/>
      <c r="F29" s="42"/>
      <c r="G29" s="42"/>
      <c r="H29" s="67"/>
    </row>
    <row r="30" spans="2:8" x14ac:dyDescent="0.15">
      <c r="B30" s="67"/>
      <c r="C30" s="71"/>
      <c r="D30" s="42"/>
      <c r="E30" s="42"/>
      <c r="F30" s="42"/>
      <c r="G30" s="42"/>
      <c r="H30" s="67"/>
    </row>
    <row r="31" spans="2:8" x14ac:dyDescent="0.15">
      <c r="B31" s="67"/>
      <c r="C31" s="72"/>
      <c r="D31" s="73"/>
      <c r="E31" s="73"/>
      <c r="F31" s="73"/>
      <c r="G31" s="73"/>
      <c r="H31" s="74"/>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view="pageBreakPreview" zoomScale="60" zoomScaleNormal="100" workbookViewId="0">
      <selection activeCell="J3" sqref="J3"/>
    </sheetView>
  </sheetViews>
  <sheetFormatPr defaultColWidth="4.875" defaultRowHeight="18.75" x14ac:dyDescent="0.15"/>
  <cols>
    <col min="1" max="1" width="2.25" style="382" customWidth="1"/>
    <col min="2" max="2" width="4.125" style="382" customWidth="1"/>
    <col min="3" max="3" width="26.875" style="382" customWidth="1"/>
    <col min="4" max="4" width="14" style="382" customWidth="1"/>
    <col min="5" max="5" width="7.375" style="382" customWidth="1"/>
    <col min="6" max="6" width="4.875" style="382" customWidth="1"/>
    <col min="7" max="7" width="29.375" style="382" customWidth="1"/>
    <col min="8" max="8" width="14" style="382" customWidth="1"/>
    <col min="9" max="9" width="7.375" style="382" customWidth="1"/>
    <col min="10" max="10" width="31.375" style="382" customWidth="1"/>
    <col min="11" max="11" width="3.125" style="382" customWidth="1"/>
    <col min="12" max="249" width="9" style="382" customWidth="1"/>
    <col min="250" max="250" width="2.25" style="382" customWidth="1"/>
    <col min="251" max="251" width="4.875" style="382" customWidth="1"/>
    <col min="252" max="252" width="25.875" style="382" customWidth="1"/>
    <col min="253" max="253" width="4.875" style="382" customWidth="1"/>
    <col min="254" max="254" width="25.875" style="382" customWidth="1"/>
    <col min="255" max="255" width="4.875" style="382" customWidth="1"/>
    <col min="256" max="256" width="25.875" style="382" customWidth="1"/>
    <col min="257" max="16384" width="4.875" style="382"/>
  </cols>
  <sheetData>
    <row r="1" spans="2:10" x14ac:dyDescent="0.15">
      <c r="B1" s="382" t="s">
        <v>935</v>
      </c>
    </row>
    <row r="2" spans="2:10" ht="22.5" x14ac:dyDescent="0.15">
      <c r="B2" s="1350" t="s">
        <v>936</v>
      </c>
      <c r="C2" s="1351"/>
      <c r="D2" s="1351"/>
      <c r="E2" s="1351"/>
      <c r="F2" s="1351"/>
      <c r="G2" s="1351"/>
      <c r="H2" s="1351"/>
      <c r="I2" s="1351"/>
      <c r="J2" s="1351" t="s">
        <v>937</v>
      </c>
    </row>
    <row r="3" spans="2:10" s="1352" customFormat="1" ht="19.5" x14ac:dyDescent="0.15">
      <c r="D3" s="1353"/>
      <c r="H3" s="1353"/>
      <c r="J3" s="1354"/>
    </row>
    <row r="4" spans="2:10" s="1358" customFormat="1" ht="22.5" x14ac:dyDescent="0.15">
      <c r="B4" s="1355"/>
      <c r="C4" s="1355"/>
      <c r="D4" s="1356"/>
      <c r="E4" s="1355"/>
      <c r="F4" s="1351"/>
      <c r="G4" s="1355"/>
      <c r="H4" s="1356"/>
      <c r="I4" s="1355"/>
      <c r="J4" s="1357"/>
    </row>
    <row r="5" spans="2:10" x14ac:dyDescent="0.15">
      <c r="B5" s="1359"/>
      <c r="C5" s="1360"/>
      <c r="D5" s="1361"/>
      <c r="E5" s="1361"/>
      <c r="F5" s="1361"/>
      <c r="G5" s="1361"/>
      <c r="H5" s="1361"/>
      <c r="I5" s="1361"/>
      <c r="J5" s="1362"/>
    </row>
    <row r="6" spans="2:10" x14ac:dyDescent="0.15">
      <c r="B6" s="1359"/>
      <c r="C6" s="1363"/>
      <c r="J6" s="1359"/>
    </row>
    <row r="7" spans="2:10" x14ac:dyDescent="0.15">
      <c r="B7" s="1359"/>
      <c r="C7" s="1363"/>
      <c r="J7" s="1359"/>
    </row>
    <row r="8" spans="2:10" x14ac:dyDescent="0.15">
      <c r="B8" s="1359"/>
      <c r="C8" s="1363"/>
      <c r="J8" s="1359"/>
    </row>
    <row r="9" spans="2:10" x14ac:dyDescent="0.15">
      <c r="B9" s="1359"/>
      <c r="C9" s="1363"/>
      <c r="J9" s="1359"/>
    </row>
    <row r="10" spans="2:10" x14ac:dyDescent="0.15">
      <c r="B10" s="1359"/>
      <c r="C10" s="1363"/>
      <c r="J10" s="1359"/>
    </row>
    <row r="11" spans="2:10" x14ac:dyDescent="0.15">
      <c r="B11" s="1359"/>
      <c r="C11" s="1363"/>
      <c r="J11" s="1359"/>
    </row>
    <row r="12" spans="2:10" x14ac:dyDescent="0.15">
      <c r="B12" s="1359"/>
      <c r="C12" s="1363"/>
      <c r="J12" s="1359"/>
    </row>
    <row r="13" spans="2:10" x14ac:dyDescent="0.15">
      <c r="B13" s="1359"/>
      <c r="C13" s="1363"/>
      <c r="J13" s="1359"/>
    </row>
    <row r="14" spans="2:10" x14ac:dyDescent="0.15">
      <c r="B14" s="1359"/>
      <c r="C14" s="1363"/>
      <c r="J14" s="1359"/>
    </row>
    <row r="15" spans="2:10" x14ac:dyDescent="0.15">
      <c r="B15" s="1359"/>
      <c r="C15" s="1363"/>
      <c r="J15" s="1359"/>
    </row>
    <row r="16" spans="2:10" x14ac:dyDescent="0.15">
      <c r="B16" s="1359"/>
      <c r="C16" s="1363"/>
      <c r="J16" s="1359"/>
    </row>
    <row r="17" spans="2:10" x14ac:dyDescent="0.15">
      <c r="B17" s="1359"/>
      <c r="C17" s="1363"/>
      <c r="J17" s="1359"/>
    </row>
    <row r="18" spans="2:10" x14ac:dyDescent="0.15">
      <c r="B18" s="1359"/>
      <c r="C18" s="1363"/>
      <c r="J18" s="1359"/>
    </row>
    <row r="19" spans="2:10" x14ac:dyDescent="0.15">
      <c r="B19" s="1359"/>
      <c r="C19" s="1363"/>
      <c r="J19" s="1359"/>
    </row>
    <row r="20" spans="2:10" x14ac:dyDescent="0.15">
      <c r="B20" s="1359"/>
      <c r="C20" s="1363"/>
      <c r="J20" s="1359"/>
    </row>
    <row r="21" spans="2:10" x14ac:dyDescent="0.15">
      <c r="B21" s="1359"/>
      <c r="C21" s="1363"/>
      <c r="J21" s="1359"/>
    </row>
    <row r="22" spans="2:10" x14ac:dyDescent="0.15">
      <c r="B22" s="1359"/>
      <c r="C22" s="1363"/>
      <c r="J22" s="1359"/>
    </row>
    <row r="23" spans="2:10" x14ac:dyDescent="0.15">
      <c r="B23" s="1359"/>
      <c r="C23" s="1363"/>
      <c r="J23" s="1359"/>
    </row>
    <row r="24" spans="2:10" x14ac:dyDescent="0.15">
      <c r="B24" s="1359"/>
      <c r="C24" s="1363"/>
      <c r="J24" s="1359"/>
    </row>
    <row r="25" spans="2:10" x14ac:dyDescent="0.15">
      <c r="B25" s="1359"/>
      <c r="C25" s="1363"/>
      <c r="J25" s="1359"/>
    </row>
    <row r="26" spans="2:10" x14ac:dyDescent="0.15">
      <c r="B26" s="1359"/>
      <c r="C26" s="1363"/>
      <c r="J26" s="1359"/>
    </row>
    <row r="27" spans="2:10" x14ac:dyDescent="0.15">
      <c r="B27" s="1359"/>
      <c r="C27" s="1363"/>
      <c r="J27" s="1359"/>
    </row>
    <row r="28" spans="2:10" x14ac:dyDescent="0.15">
      <c r="B28" s="1359"/>
      <c r="C28" s="1363"/>
      <c r="J28" s="1359"/>
    </row>
    <row r="29" spans="2:10" x14ac:dyDescent="0.15">
      <c r="B29" s="1359"/>
      <c r="C29" s="1363"/>
      <c r="J29" s="1359"/>
    </row>
    <row r="30" spans="2:10" x14ac:dyDescent="0.15">
      <c r="B30" s="1359"/>
      <c r="C30" s="1363"/>
      <c r="J30" s="1359"/>
    </row>
    <row r="31" spans="2:10" x14ac:dyDescent="0.15">
      <c r="B31" s="1359"/>
      <c r="C31" s="1364"/>
      <c r="D31" s="1365"/>
      <c r="E31" s="1365"/>
      <c r="F31" s="1365"/>
      <c r="G31" s="1365"/>
      <c r="H31" s="1365"/>
      <c r="I31" s="1365"/>
      <c r="J31" s="1366"/>
    </row>
    <row r="32" spans="2:10" x14ac:dyDescent="0.15">
      <c r="C32" s="382" t="s">
        <v>938</v>
      </c>
    </row>
  </sheetData>
  <phoneticPr fontId="3"/>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様式第1－4号 長寿命化整備計画</vt:lpstr>
      <vt:lpstr>様式第１－５号 工事確認</vt:lpstr>
      <vt:lpstr>【取組番号早見表】</vt:lpstr>
      <vt:lpstr>【取組番号表】 </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'【取組番号表】 '!Print_Area</vt:lpstr>
      <vt:lpstr>【選択肢】!Print_Area</vt:lpstr>
      <vt:lpstr>'はじめに (手書き)'!Print_Area</vt:lpstr>
      <vt:lpstr>'はじめに（PC）'!Print_Area</vt:lpstr>
      <vt:lpstr>加算措置!Print_Area</vt:lpstr>
      <vt:lpstr>活動計画書!Print_Area</vt:lpstr>
      <vt:lpstr>構成員一覧!Print_Area</vt:lpstr>
      <vt:lpstr>'様式第1-1号'!Print_Area</vt:lpstr>
      <vt:lpstr>'様式第1-2号'!Print_Area</vt:lpstr>
      <vt:lpstr>'様式第1-3号'!Print_Area</vt:lpstr>
      <vt:lpstr>'様式第1－4号 長寿命化整備計画'!Print_Area</vt:lpstr>
      <vt:lpstr>'様式第１－５号 工事確認'!Print_Area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又吉 奈穂</cp:lastModifiedBy>
  <cp:lastPrinted>2024-05-23T06:10:25Z</cp:lastPrinted>
  <dcterms:created xsi:type="dcterms:W3CDTF">2018-10-11T11:14:30Z</dcterms:created>
  <dcterms:modified xsi:type="dcterms:W3CDTF">2024-05-23T06:51:10Z</dcterms:modified>
</cp:coreProperties>
</file>