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02財政課\R01財政状況資料集\"/>
    </mc:Choice>
  </mc:AlternateContent>
  <bookViews>
    <workbookView xWindow="0" yWindow="0" windowWidth="1437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AM37" i="10"/>
  <c r="U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 r="BE35" i="10" s="1"/>
  <c r="BE36" i="10" s="1"/>
  <c r="BE37" i="10" s="1"/>
  <c r="BW34" i="10"/>
  <c r="BW35" i="10" s="1"/>
  <c r="BW36" i="10" s="1"/>
  <c r="BW37" i="10" s="1"/>
  <c r="AM34" i="10"/>
  <c r="CO34" i="10" s="1"/>
  <c r="CO35" i="10" s="1"/>
  <c r="CO36" i="10" s="1"/>
  <c r="CO37" i="10" s="1"/>
  <c r="CO38" i="10" s="1"/>
</calcChain>
</file>

<file path=xl/sharedStrings.xml><?xml version="1.0" encoding="utf-8"?>
<sst xmlns="http://schemas.openxmlformats.org/spreadsheetml/2006/main" count="1125" uniqueCount="613">
  <si>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</si>
  <si>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</si>
  <si>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</si>
  <si>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</si>
  <si>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</si>
  <si>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</si>
  <si>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</si>
  <si>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</si>
  <si>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</si>
  <si>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</si>
  <si>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</si>
  <si>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</si>
  <si>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</si>
  <si>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</si>
  <si>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</si>
  <si>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</si>
  <si>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</si>
  <si>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</si>
  <si>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</si>
  <si>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</si>
  <si>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</si>
  <si>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</si>
  <si>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</si>
  <si>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</si>
  <si>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</si>
  <si>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</si>
  <si>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</si>
  <si>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</si>
  <si>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</si>
  <si>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</si>
  <si>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</si>
  <si>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</si>
  <si>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</si>
  <si>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</si>
  <si>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</si>
  <si>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</si>
  <si>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</si>
  <si>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</si>
  <si>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</si>
  <si>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</si>
  <si>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</si>
  <si>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</si>
  <si>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</si>
  <si>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</si>
  <si>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</si>
  <si>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</si>
  <si>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</si>
  <si>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</si>
  <si>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</si>
  <si>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</si>
  <si>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</si>
  <si>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</si>
  <si>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</si>
  <si>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</si>
  <si>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</si>
  <si>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</si>
  <si>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</si>
  <si>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</si>
  <si>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</si>
  <si>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</si>
  <si>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</si>
  <si>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</si>
  <si>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</si>
  <si>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</si>
  <si>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</si>
  <si>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</si>
  <si>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</si>
  <si>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</si>
  <si>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</si>
  <si>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</si>
  <si>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</si>
  <si>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</si>
  <si>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</si>
  <si>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</si>
  <si>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</si>
  <si>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</si>
  <si>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</si>
  <si>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</si>
  <si>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</si>
  <si>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</si>
  <si>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</si>
  <si>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</si>
  <si>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</si>
  <si>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</si>
  <si>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</si>
  <si>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</si>
  <si>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</si>
  <si>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</si>
  <si>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</si>
  <si>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</si>
  <si>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</si>
  <si>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</si>
  <si>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</si>
  <si>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</si>
  <si>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</si>
  <si>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</si>
  <si>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</si>
  <si>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</si>
  <si>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</si>
  <si>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</si>
  <si>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</si>
  <si>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</si>
  <si>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</si>
  <si>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</si>
  <si>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</si>
  <si>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</si>
  <si>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</si>
  <si>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</si>
  <si>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</si>
  <si>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</si>
  <si>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</si>
  <si>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</si>
  <si>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</si>
  <si>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</si>
  <si>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</si>
  <si>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</si>
  <si>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</si>
  <si>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</si>
  <si>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</si>
  <si>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</si>
  <si>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</si>
  <si>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</si>
  <si>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</si>
  <si>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</si>
  <si>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</si>
  <si>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</si>
  <si>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</si>
  <si>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</si>
  <si>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</si>
  <si>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</si>
  <si>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</si>
  <si>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</si>
  <si>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</si>
  <si>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</si>
  <si>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</si>
  <si>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</si>
  <si>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</si>
  <si>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</si>
  <si>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</si>
  <si>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</si>
  <si>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</si>
  <si>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</si>
  <si>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</si>
  <si>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</si>
  <si>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</si>
  <si>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</si>
  <si>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</si>
  <si>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</si>
  <si>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</si>
  <si>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</si>
  <si>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</si>
  <si>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</si>
  <si>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</si>
  <si>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</si>
  <si>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</si>
  <si>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</si>
  <si>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</si>
  <si>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</si>
  <si>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</si>
  <si>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</si>
  <si>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</si>
  <si>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</si>
  <si>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</si>
  <si>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</si>
  <si>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</si>
  <si>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</si>
  <si>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</si>
  <si>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</si>
  <si>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</si>
  <si>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</si>
  <si>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</si>
  <si>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</si>
  <si>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</si>
  <si>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</si>
  <si>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</si>
  <si>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</si>
  <si>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</si>
  <si>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</si>
  <si>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</si>
  <si>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</si>
  <si>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</si>
  <si>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</si>
  <si>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</si>
  <si>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</si>
  <si>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</si>
  <si>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</si>
  <si>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</si>
  <si>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</si>
  <si>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</si>
  <si>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</si>
  <si>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</si>
  <si>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</si>
  <si>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</si>
  <si>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</si>
  <si>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</si>
  <si>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</si>
  <si>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</si>
  <si>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</si>
  <si>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</si>
  <si>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</si>
  <si>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</si>
  <si>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</si>
  <si>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</si>
  <si>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</si>
  <si>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</si>
  <si>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</si>
  <si>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</si>
  <si>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</si>
  <si>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</si>
  <si>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</si>
  <si>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</si>
  <si>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</si>
  <si>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</si>
  <si>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</si>
  <si>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</si>
  <si>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</si>
  <si>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</si>
  <si>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</si>
  <si>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</si>
  <si>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</si>
  <si>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</si>
  <si>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</si>
  <si>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</si>
  <si>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</si>
  <si>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</si>
  <si>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</si>
  <si>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</si>
  <si>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</si>
  <si>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</si>
  <si>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</si>
  <si>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</si>
  <si>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</si>
  <si>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</si>
  <si>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</si>
  <si>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</si>
  <si>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</si>
  <si>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</si>
  <si>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</si>
  <si>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</si>
  <si>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</si>
  <si>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</si>
  <si>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</si>
  <si>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</si>
  <si>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</si>
  <si>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</si>
  <si>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</si>
  <si>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</si>
  <si>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</si>
  <si>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</si>
  <si>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</si>
  <si>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</si>
  <si>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</si>
  <si>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</si>
  <si>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</si>
  <si>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</si>
  <si>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</si>
  <si>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</si>
  <si>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</si>
  <si>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</si>
  <si>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</si>
  <si>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</si>
  <si>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</si>
  <si>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</si>
  <si>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</si>
  <si>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</si>
  <si>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</si>
  <si>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</si>
  <si>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</si>
  <si>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</si>
  <si>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</si>
  <si>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</si>
  <si>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</si>
  <si>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</si>
  <si>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</si>
  <si>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</si>
  <si>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</si>
  <si>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</si>
  <si>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</si>
  <si>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</si>
  <si>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</si>
  <si>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</si>
  <si>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</si>
  <si>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</si>
  <si>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</si>
  <si>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</si>
  <si>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</si>
  <si>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</si>
  <si>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</si>
  <si>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</si>
  <si>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</si>
  <si>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</si>
  <si>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</si>
  <si>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</si>
  <si>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</si>
  <si>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</si>
  <si>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</si>
  <si>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</si>
  <si>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</si>
  <si>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</si>
  <si>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</si>
  <si>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</si>
  <si>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</si>
  <si>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</si>
  <si>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</si>
  <si>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</si>
  <si>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</si>
  <si>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</si>
  <si>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</si>
  <si>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</si>
  <si>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</si>
  <si>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</si>
  <si>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</si>
  <si>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</si>
  <si>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</si>
  <si>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</si>
  <si>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</si>
  <si>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</si>
  <si>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</si>
  <si>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</si>
  <si>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</si>
  <si>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</si>
  <si>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</si>
  <si>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</si>
  <si>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</si>
  <si>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</si>
  <si>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</si>
  <si>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</si>
  <si>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</si>
  <si>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</si>
  <si>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</si>
  <si>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</si>
  <si>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</si>
  <si>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</si>
  <si>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</si>
  <si>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</si>
  <si>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</si>
  <si>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</si>
  <si>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</si>
  <si>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</si>
  <si>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</si>
  <si>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</si>
  <si>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</si>
  <si>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</si>
  <si>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</si>
  <si>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</si>
  <si>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</si>
  <si>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</si>
  <si>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</si>
  <si>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</si>
  <si>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</si>
  <si>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</si>
  <si>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</si>
  <si>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</si>
  <si>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</si>
  <si>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</si>
  <si>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</si>
  <si>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</si>
  <si>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</si>
  <si>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</si>
  <si>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</si>
  <si>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</si>
  <si>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</si>
  <si>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</si>
  <si>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</si>
  <si>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</si>
  <si>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</si>
  <si>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</si>
  <si>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</si>
  <si>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</si>
  <si>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</si>
  <si>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</si>
  <si>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</si>
  <si>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</si>
  <si>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</si>
  <si>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</si>
  <si>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</si>
  <si>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</si>
  <si>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</si>
  <si>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</si>
  <si>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</si>
  <si>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</si>
  <si>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</si>
  <si>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</si>
  <si>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</si>
  <si>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</si>
  <si>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</si>
  <si>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</si>
  <si>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</si>
  <si>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</si>
  <si>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</si>
  <si>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</si>
  <si>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</si>
  <si>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</si>
  <si>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</si>
  <si>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</si>
  <si>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</si>
  <si>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</si>
  <si>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</si>
  <si>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</si>
  <si>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</si>
  <si>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</si>
  <si>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</si>
  <si>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</si>
  <si>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</si>
  <si>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</si>
  <si>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</si>
  <si>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</si>
  <si>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</si>
  <si>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</si>
  <si>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</si>
  <si>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</si>
  <si>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法非適用企業</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</si>
  <si>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</si>
  <si>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</si>
  <si>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</si>
  <si>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</si>
  <si>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</si>
  <si>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</si>
  <si>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</si>
  <si>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</si>
  <si>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</si>
  <si>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</si>
  <si>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</si>
  <si>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</si>
  <si>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</si>
  <si>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</si>
  <si>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</si>
  <si>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</si>
  <si>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</si>
  <si>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</si>
  <si>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</si>
  <si>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</si>
  <si>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</si>
  <si>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</si>
  <si>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</si>
  <si>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</si>
  <si>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</si>
  <si>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</si>
  <si>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</si>
  <si>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</si>
  <si>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</si>
  <si>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</si>
  <si>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</si>
  <si>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</si>
  <si>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</si>
  <si>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</si>
  <si>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</si>
  <si>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</si>
  <si>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</si>
  <si>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</si>
  <si>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</si>
  <si>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</si>
  <si>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</si>
  <si>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</si>
  <si>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</si>
  <si>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</si>
  <si>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</si>
  <si>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</si>
  <si>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</si>
  <si>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</si>
  <si>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</si>
  <si>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</si>
  <si>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</si>
  <si>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</si>
  <si>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</si>
  <si>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</si>
  <si>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</si>
  <si>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</si>
  <si>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</si>
  <si>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</si>
  <si>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</si>
  <si>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</si>
  <si>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</si>
  <si>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</si>
  <si>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</si>
  <si>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</si>
  <si>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</si>
  <si>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</si>
  <si>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</si>
  <si>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</si>
  <si>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</si>
  <si>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</si>
  <si>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</si>
  <si>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</si>
  <si>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</si>
  <si>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</si>
  <si>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</si>
  <si>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</si>
  <si>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</si>
  <si>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</si>
  <si>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</si>
  <si>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</si>
  <si>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</si>
  <si>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</si>
  <si>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</si>
  <si>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</si>
  <si>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</si>
  <si>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</si>
  <si>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</si>
  <si>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</si>
  <si>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</si>
  <si>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</si>
  <si>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</si>
  <si>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</si>
  <si>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</si>
  <si>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</si>
  <si>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</si>
  <si>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</si>
  <si>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</si>
  <si>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</si>
  <si>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</si>
  <si>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</si>
  <si>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</si>
  <si>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</si>
  <si>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</si>
  <si>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</si>
  <si>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</si>
  <si>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</si>
  <si>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</si>
  <si>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</si>
  <si>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</si>
  <si>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</si>
  <si>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</si>
  <si>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</si>
  <si>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</si>
  <si>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</si>
  <si>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</si>
  <si>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</si>
  <si>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</si>
  <si>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</si>
  <si>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</si>
  <si>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</si>
  <si>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</si>
  <si>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</si>
  <si>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</si>
  <si>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</si>
  <si>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</si>
  <si>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</si>
  <si>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</si>
  <si>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</si>
  <si>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</si>
  <si>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</si>
  <si>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</si>
  <si>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</si>
  <si>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</si>
  <si>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</si>
  <si>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</si>
  <si>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</si>
  <si>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</si>
  <si>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</si>
  <si>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</si>
  <si>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</si>
  <si>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</si>
  <si>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</si>
  <si>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</si>
  <si>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</si>
  <si>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2.19</t>
  </si>
  <si>
    <t>▲ 1.40</t>
  </si>
  <si>
    <t>▲ 9.45</t>
  </si>
  <si>
    <t>▲ 3.66</t>
  </si>
  <si>
    <t>水道事業会計</t>
  </si>
  <si>
    <t>一般会計</t>
  </si>
  <si>
    <t>国民健康保険特別会計</t>
  </si>
  <si>
    <t>介護保険特別会計</t>
  </si>
  <si>
    <t>特定環境保全公共下水道事業特別会計</t>
  </si>
  <si>
    <t>公共下水道事業特別会計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</si>
  <si>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</si>
  <si>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</si>
  <si>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</si>
  <si>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</si>
  <si>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</si>
  <si>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</si>
  <si>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</si>
  <si>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</si>
  <si>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</si>
  <si>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</si>
  <si>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</si>
  <si>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</si>
  <si>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</si>
  <si>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</si>
  <si>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</si>
  <si>
    <t>-</t>
    <phoneticPr fontId="2"/>
  </si>
  <si>
    <t>-</t>
    <phoneticPr fontId="2"/>
  </si>
  <si>
    <t>-</t>
    <phoneticPr fontId="2"/>
  </si>
  <si>
    <t>-</t>
    <phoneticPr fontId="2"/>
  </si>
  <si>
    <t>-</t>
    <phoneticPr fontId="5"/>
  </si>
  <si>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</si>
  <si>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</si>
  <si>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</si>
  <si>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</si>
  <si>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</si>
  <si>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t>
    <phoneticPr fontId="2"/>
  </si>
  <si>
    <t>-</t>
    <phoneticPr fontId="2"/>
  </si>
  <si>
    <t>-</t>
    <phoneticPr fontId="2"/>
  </si>
  <si>
    <t>地域振興基金</t>
    <rPh sb="0" eb="6">
      <t>チイキシンコウキキン</t>
    </rPh>
    <phoneticPr fontId="5"/>
  </si>
  <si>
    <t>過疎地域自立促進基金</t>
    <rPh sb="0" eb="2">
      <t>カソ</t>
    </rPh>
    <rPh sb="2" eb="4">
      <t>チイキ</t>
    </rPh>
    <rPh sb="4" eb="6">
      <t>ジリツ</t>
    </rPh>
    <rPh sb="6" eb="8">
      <t>ソクシン</t>
    </rPh>
    <rPh sb="8" eb="10">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</si>
  <si>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</si>
  <si>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</si>
  <si>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市有住宅管理運営基金</t>
    <rPh sb="0" eb="4">
      <t>シユウジュウタク</t>
    </rPh>
    <rPh sb="4" eb="8">
      <t>カンリウンエイ</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</si>
  <si>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</si>
  <si>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</si>
  <si>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</si>
  <si>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</si>
  <si>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</si>
  <si>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</si>
  <si>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</si>
  <si>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</si>
  <si>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</si>
  <si>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</si>
  <si>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</si>
  <si>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</si>
  <si>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から2.1ポイント上昇し、94.1％となった。地方債現在高は減少したが、充当可能基金の保有額が減少したことが要因である。有形固定資産減価償却率は上昇している。類似団体内平均値と比較して分析すると、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t>
    <rPh sb="91" eb="93">
      <t>ルイジ</t>
    </rPh>
    <rPh sb="93" eb="95">
      <t>ダンタイ</t>
    </rPh>
    <rPh sb="95" eb="96">
      <t>ナイ</t>
    </rPh>
    <rPh sb="96" eb="99">
      <t>ヘイキンチ</t>
    </rPh>
    <rPh sb="100" eb="102">
      <t>ヒカク</t>
    </rPh>
    <rPh sb="104" eb="106">
      <t>ブンセキ</t>
    </rPh>
    <phoneticPr fontId="5"/>
  </si>
  <si>
    <t>　将来負担比率は、前述のとおり前年度から2.1ポイン上昇し、94.1％となった。実質公債費比率は、元利償還金や公営企業に要する繰入金の減少が要因となり、前年度より0.4ポイント減少した13.8％となった。類似団体と比較すると、同様に将来負担比率と実質公債費比率は平成29年度まで下降傾向にあった。しかし、当市は令和30年度から将来負担比率が上昇しているため、地方債の計画的な管理が課題である。公債費は平成30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t>
    <rPh sb="49" eb="51">
      <t>ガンリ</t>
    </rPh>
    <rPh sb="51" eb="54">
      <t>ショウカンキン</t>
    </rPh>
    <rPh sb="55" eb="57">
      <t>コウエイ</t>
    </rPh>
    <rPh sb="57" eb="59">
      <t>キギョウ</t>
    </rPh>
    <rPh sb="60" eb="61">
      <t>ヨウ</t>
    </rPh>
    <rPh sb="63" eb="65">
      <t>クリイレ</t>
    </rPh>
    <rPh sb="65" eb="66">
      <t>キン</t>
    </rPh>
    <rPh sb="67" eb="69">
      <t>ゲンショウ</t>
    </rPh>
    <rPh sb="70" eb="72">
      <t>ヨウイン</t>
    </rPh>
    <rPh sb="88" eb="90">
      <t>ゲンショウ</t>
    </rPh>
    <rPh sb="123" eb="125">
      <t>ジッシツ</t>
    </rPh>
    <rPh sb="125" eb="128">
      <t>コウサイヒ</t>
    </rPh>
    <rPh sb="128" eb="130">
      <t>ヒリツ</t>
    </rPh>
    <rPh sb="152" eb="154">
      <t>トウシ</t>
    </rPh>
    <rPh sb="155" eb="157">
      <t>レイワ</t>
    </rPh>
    <rPh sb="163" eb="165">
      <t>ショウライ</t>
    </rPh>
    <rPh sb="165" eb="167">
      <t>フタン</t>
    </rPh>
    <rPh sb="167" eb="169">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</si>
</sst>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7759-498B-9A04-DB4AE02347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38332</c:v>
                </c:pt>
                <c:pt idx="1">
                  <c:v>46565</c:v>
                </c:pt>
                <c:pt idx="2">
                  <c:v>98059</c:v>
                </c:pt>
                <c:pt idx="3">
                  <c:v>93382</c:v>
                </c:pt>
                <c:pt idx="4">
                  <c:v>102147</c:v>
                </c:pt>
              </c:numCache>
            </c:numRef>
          </c:val>
          <c:smooth val="0"/>
          <c:extLst>
            <c:ext xmlns:c16="http://schemas.microsoft.com/office/drawing/2014/chart" uri="{C3380CC4-5D6E-409C-BE32-E72D297353CC}">
              <c16:uniqueId val="{00000001-7759-498B-9A04-DB4AE0234768}"/>
            </c:ext>
          </c:extLst>
        </c:ser>
        <c:dLbls>
          <c:showLegendKey val="0"/>
          <c:showVal val="0"/>
          <c:showCatName val="0"/>
          <c:showSerName val="0"/>
          <c:showPercent val="0"/>
          <c:showBubbleSize val="0"/>
        </c:dLbls>
        <c:marker val="1"/>
        <c:smooth val="0"/>
        <c:axId val="418315800"/>
        <c:axId val="418318152"/>
      </c:lineChart>
      <c:catAx>
        <c:axId val="418315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318152"/>
        <c:crosses val="autoZero"/>
        <c:auto val="1"/>
        <c:lblAlgn val="ctr"/>
        <c:lblOffset val="100"/>
        <c:tickLblSkip val="1"/>
        <c:tickMarkSkip val="1"/>
        <c:noMultiLvlLbl val="0"/>
      </c:catAx>
      <c:valAx>
        <c:axId val="418318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315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4.0199999999999996</c:v>
                </c:pt>
                <c:pt idx="1">
                  <c:v>2.79</c:v>
                </c:pt>
                <c:pt idx="2">
                  <c:v>3.17</c:v>
                </c:pt>
                <c:pt idx="3">
                  <c:v>1.61</c:v>
                </c:pt>
                <c:pt idx="4">
                  <c:v>2.04</c:v>
                </c:pt>
              </c:numCache>
            </c:numRef>
          </c:val>
          <c:extLst>
            <c:ext xmlns:c16="http://schemas.microsoft.com/office/drawing/2014/chart" uri="{C3380CC4-5D6E-409C-BE32-E72D297353CC}">
              <c16:uniqueId val="{00000000-70DD-4FA0-AB5A-E64667A26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21.1</c:v>
                </c:pt>
                <c:pt idx="1">
                  <c:v>21.81</c:v>
                </c:pt>
                <c:pt idx="2">
                  <c:v>17.93</c:v>
                </c:pt>
                <c:pt idx="3">
                  <c:v>9.64</c:v>
                </c:pt>
                <c:pt idx="4">
                  <c:v>6.7</c:v>
                </c:pt>
              </c:numCache>
            </c:numRef>
          </c:val>
          <c:extLst>
            <c:ext xmlns:c16="http://schemas.microsoft.com/office/drawing/2014/chart" uri="{C3380CC4-5D6E-409C-BE32-E72D297353CC}">
              <c16:uniqueId val="{00000001-70DD-4FA0-AB5A-E64667A26231}"/>
            </c:ext>
          </c:extLst>
        </c:ser>
        <c:dLbls>
          <c:showLegendKey val="0"/>
          <c:showVal val="0"/>
          <c:showCatName val="0"/>
          <c:showSerName val="0"/>
          <c:showPercent val="0"/>
          <c:showBubbleSize val="0"/>
        </c:dLbls>
        <c:gapWidth val="250"/>
        <c:overlap val="100"/>
        <c:axId val="418316584"/>
        <c:axId val="41831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c:v>
                </c:pt>
                <c:pt idx="1">
                  <c:v>-2.19</c:v>
                </c:pt>
                <c:pt idx="2">
                  <c:v>-1.4</c:v>
                </c:pt>
                <c:pt idx="3">
                  <c:v>-9.4499999999999993</c:v>
                </c:pt>
                <c:pt idx="4">
                  <c:v>-3.66</c:v>
                </c:pt>
              </c:numCache>
            </c:numRef>
          </c:val>
          <c:smooth val="0"/>
          <c:extLst>
            <c:ext xmlns:c16="http://schemas.microsoft.com/office/drawing/2014/chart" uri="{C3380CC4-5D6E-409C-BE32-E72D297353CC}">
              <c16:uniqueId val="{00000002-70DD-4FA0-AB5A-E64667A26231}"/>
            </c:ext>
          </c:extLst>
        </c:ser>
        <c:dLbls>
          <c:showLegendKey val="0"/>
          <c:showVal val="0"/>
          <c:showCatName val="0"/>
          <c:showSerName val="0"/>
          <c:showPercent val="0"/>
          <c:showBubbleSize val="0"/>
        </c:dLbls>
        <c:marker val="1"/>
        <c:smooth val="0"/>
        <c:axId val="418316584"/>
        <c:axId val="418318544"/>
      </c:lineChart>
      <c:catAx>
        <c:axId val="41831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318544"/>
        <c:crosses val="autoZero"/>
        <c:auto val="1"/>
        <c:lblAlgn val="ctr"/>
        <c:lblOffset val="100"/>
        <c:tickLblSkip val="1"/>
        <c:tickMarkSkip val="1"/>
        <c:noMultiLvlLbl val="0"/>
      </c:catAx>
      <c:valAx>
        <c:axId val="41831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0.45</c:v>
                </c:pt>
                <c:pt idx="4">
                  <c:v>#N/A</c:v>
                </c:pt>
                <c:pt idx="5">
                  <c:v>0</c:v>
                </c:pt>
                <c:pt idx="6">
                  <c:v>#N/A</c:v>
                </c:pt>
                <c:pt idx="7">
                  <c:v>0</c:v>
                </c:pt>
                <c:pt idx="8">
                  <c:v>#N/A</c:v>
                </c:pt>
                <c:pt idx="9">
                  <c:v>0</c:v>
                </c:pt>
              </c:numCache>
            </c:numRef>
          </c:val>
          <c:extLst>
            <c:ext xmlns:c16="http://schemas.microsoft.com/office/drawing/2014/chart" uri="{C3380CC4-5D6E-409C-BE32-E72D297353CC}">
              <c16:uniqueId val="{00000000-C0E8-463B-8CDB-3F141CB0A0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E8-463B-8CDB-3F141CB0A09B}"/>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E8-463B-8CDB-3F141CB0A0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0.06</c:v>
                </c:pt>
                <c:pt idx="4">
                  <c:v>#N/A</c:v>
                </c:pt>
                <c:pt idx="5">
                  <c:v>0.19</c:v>
                </c:pt>
                <c:pt idx="6">
                  <c:v>#N/A</c:v>
                </c:pt>
                <c:pt idx="7">
                  <c:v>0.08</c:v>
                </c:pt>
                <c:pt idx="8">
                  <c:v>#N/A</c:v>
                </c:pt>
                <c:pt idx="9">
                  <c:v>0.08</c:v>
                </c:pt>
              </c:numCache>
            </c:numRef>
          </c:val>
          <c:extLst>
            <c:ext xmlns:c16="http://schemas.microsoft.com/office/drawing/2014/chart" uri="{C3380CC4-5D6E-409C-BE32-E72D297353CC}">
              <c16:uniqueId val="{00000003-C0E8-463B-8CDB-3F141CB0A09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4-C0E8-463B-8CDB-3F141CB0A09B}"/>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0.25</c:v>
                </c:pt>
              </c:numCache>
            </c:numRef>
          </c:val>
          <c:extLst>
            <c:ext xmlns:c16="http://schemas.microsoft.com/office/drawing/2014/chart" uri="{C3380CC4-5D6E-409C-BE32-E72D297353CC}">
              <c16:uniqueId val="{00000005-C0E8-463B-8CDB-3F141CB0A0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1.05</c:v>
                </c:pt>
                <c:pt idx="2">
                  <c:v>#N/A</c:v>
                </c:pt>
                <c:pt idx="3">
                  <c:v>0.73</c:v>
                </c:pt>
                <c:pt idx="4">
                  <c:v>#N/A</c:v>
                </c:pt>
                <c:pt idx="5">
                  <c:v>0.45</c:v>
                </c:pt>
                <c:pt idx="6">
                  <c:v>#N/A</c:v>
                </c:pt>
                <c:pt idx="7">
                  <c:v>0.81</c:v>
                </c:pt>
                <c:pt idx="8">
                  <c:v>#N/A</c:v>
                </c:pt>
                <c:pt idx="9">
                  <c:v>0.61</c:v>
                </c:pt>
              </c:numCache>
            </c:numRef>
          </c:val>
          <c:extLst>
            <c:ext xmlns:c16="http://schemas.microsoft.com/office/drawing/2014/chart" uri="{C3380CC4-5D6E-409C-BE32-E72D297353CC}">
              <c16:uniqueId val="{00000006-C0E8-463B-8CDB-3F141CB0A09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2.23</c:v>
                </c:pt>
                <c:pt idx="2">
                  <c:v>#N/A</c:v>
                </c:pt>
                <c:pt idx="3">
                  <c:v>2.76</c:v>
                </c:pt>
                <c:pt idx="4">
                  <c:v>#N/A</c:v>
                </c:pt>
                <c:pt idx="5">
                  <c:v>2.74</c:v>
                </c:pt>
                <c:pt idx="6">
                  <c:v>#N/A</c:v>
                </c:pt>
                <c:pt idx="7">
                  <c:v>0.63</c:v>
                </c:pt>
                <c:pt idx="8">
                  <c:v>#N/A</c:v>
                </c:pt>
                <c:pt idx="9">
                  <c:v>0.65</c:v>
                </c:pt>
              </c:numCache>
            </c:numRef>
          </c:val>
          <c:extLst>
            <c:ext xmlns:c16="http://schemas.microsoft.com/office/drawing/2014/chart" uri="{C3380CC4-5D6E-409C-BE32-E72D297353CC}">
              <c16:uniqueId val="{00000007-C0E8-463B-8CDB-3F141CB0A0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4.01</c:v>
                </c:pt>
                <c:pt idx="2">
                  <c:v>#N/A</c:v>
                </c:pt>
                <c:pt idx="3">
                  <c:v>2.77</c:v>
                </c:pt>
                <c:pt idx="4">
                  <c:v>#N/A</c:v>
                </c:pt>
                <c:pt idx="5">
                  <c:v>3.17</c:v>
                </c:pt>
                <c:pt idx="6">
                  <c:v>#N/A</c:v>
                </c:pt>
                <c:pt idx="7">
                  <c:v>1.61</c:v>
                </c:pt>
                <c:pt idx="8">
                  <c:v>#N/A</c:v>
                </c:pt>
                <c:pt idx="9">
                  <c:v>2.0299999999999998</c:v>
                </c:pt>
              </c:numCache>
            </c:numRef>
          </c:val>
          <c:extLst>
            <c:ext xmlns:c16="http://schemas.microsoft.com/office/drawing/2014/chart" uri="{C3380CC4-5D6E-409C-BE32-E72D297353CC}">
              <c16:uniqueId val="{00000008-C0E8-463B-8CDB-3F141CB0A0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1.98</c:v>
                </c:pt>
                <c:pt idx="2">
                  <c:v>#N/A</c:v>
                </c:pt>
                <c:pt idx="3">
                  <c:v>1.91</c:v>
                </c:pt>
                <c:pt idx="4">
                  <c:v>#N/A</c:v>
                </c:pt>
                <c:pt idx="5">
                  <c:v>2.35</c:v>
                </c:pt>
                <c:pt idx="6">
                  <c:v>#N/A</c:v>
                </c:pt>
                <c:pt idx="7">
                  <c:v>3.08</c:v>
                </c:pt>
                <c:pt idx="8">
                  <c:v>#N/A</c:v>
                </c:pt>
                <c:pt idx="9">
                  <c:v>3.65</c:v>
                </c:pt>
              </c:numCache>
            </c:numRef>
          </c:val>
          <c:extLst>
            <c:ext xmlns:c16="http://schemas.microsoft.com/office/drawing/2014/chart" uri="{C3380CC4-5D6E-409C-BE32-E72D297353CC}">
              <c16:uniqueId val="{00000009-C0E8-463B-8CDB-3F141CB0A09B}"/>
            </c:ext>
          </c:extLst>
        </c:ser>
        <c:dLbls>
          <c:showLegendKey val="0"/>
          <c:showVal val="0"/>
          <c:showCatName val="0"/>
          <c:showSerName val="0"/>
          <c:showPercent val="0"/>
          <c:showBubbleSize val="0"/>
        </c:dLbls>
        <c:gapWidth val="150"/>
        <c:overlap val="100"/>
        <c:axId val="418318936"/>
        <c:axId val="418319328"/>
      </c:barChart>
      <c:catAx>
        <c:axId val="41831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319328"/>
        <c:crosses val="autoZero"/>
        <c:auto val="1"/>
        <c:lblAlgn val="ctr"/>
        <c:lblOffset val="100"/>
        <c:tickLblSkip val="1"/>
        <c:tickMarkSkip val="1"/>
        <c:noMultiLvlLbl val="0"/>
      </c:catAx>
      <c:valAx>
        <c:axId val="41831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8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2845</c:v>
                </c:pt>
                <c:pt idx="5">
                  <c:v>3001</c:v>
                </c:pt>
                <c:pt idx="8">
                  <c:v>3138</c:v>
                </c:pt>
                <c:pt idx="11">
                  <c:v>3006</c:v>
                </c:pt>
                <c:pt idx="14">
                  <c:v>2941</c:v>
                </c:pt>
              </c:numCache>
            </c:numRef>
          </c:val>
          <c:extLst>
            <c:ext xmlns:c16="http://schemas.microsoft.com/office/drawing/2014/chart" uri="{C3380CC4-5D6E-409C-BE32-E72D297353CC}">
              <c16:uniqueId val="{00000000-1219-42E2-B30E-68025456C4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9-42E2-B30E-68025456C4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2-1219-42E2-B30E-68025456C4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1219-42E2-B30E-68025456C4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647</c:v>
                </c:pt>
                <c:pt idx="3">
                  <c:v>760</c:v>
                </c:pt>
                <c:pt idx="6">
                  <c:v>716</c:v>
                </c:pt>
                <c:pt idx="9">
                  <c:v>754</c:v>
                </c:pt>
                <c:pt idx="12">
                  <c:v>722</c:v>
                </c:pt>
              </c:numCache>
            </c:numRef>
          </c:val>
          <c:extLst>
            <c:ext xmlns:c16="http://schemas.microsoft.com/office/drawing/2014/chart" uri="{C3380CC4-5D6E-409C-BE32-E72D297353CC}">
              <c16:uniqueId val="{00000004-1219-42E2-B30E-68025456C4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9-42E2-B30E-68025456C4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9-42E2-B30E-68025456C4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3480</c:v>
                </c:pt>
                <c:pt idx="3">
                  <c:v>3727</c:v>
                </c:pt>
                <c:pt idx="6">
                  <c:v>3863</c:v>
                </c:pt>
                <c:pt idx="9">
                  <c:v>3584</c:v>
                </c:pt>
                <c:pt idx="12">
                  <c:v>3470</c:v>
                </c:pt>
              </c:numCache>
            </c:numRef>
          </c:val>
          <c:extLst>
            <c:ext xmlns:c16="http://schemas.microsoft.com/office/drawing/2014/chart" uri="{C3380CC4-5D6E-409C-BE32-E72D297353CC}">
              <c16:uniqueId val="{00000007-1219-42E2-B30E-68025456C4A0}"/>
            </c:ext>
          </c:extLst>
        </c:ser>
        <c:dLbls>
          <c:showLegendKey val="0"/>
          <c:showVal val="0"/>
          <c:showCatName val="0"/>
          <c:showSerName val="0"/>
          <c:showPercent val="0"/>
          <c:showBubbleSize val="0"/>
        </c:dLbls>
        <c:gapWidth val="100"/>
        <c:overlap val="100"/>
        <c:axId val="418312272"/>
        <c:axId val="418312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1286</c:v>
                </c:pt>
                <c:pt idx="2">
                  <c:v>#N/A</c:v>
                </c:pt>
                <c:pt idx="3">
                  <c:v>#N/A</c:v>
                </c:pt>
                <c:pt idx="4">
                  <c:v>1489</c:v>
                </c:pt>
                <c:pt idx="5">
                  <c:v>#N/A</c:v>
                </c:pt>
                <c:pt idx="6">
                  <c:v>#N/A</c:v>
                </c:pt>
                <c:pt idx="7">
                  <c:v>1442</c:v>
                </c:pt>
                <c:pt idx="8">
                  <c:v>#N/A</c:v>
                </c:pt>
                <c:pt idx="9">
                  <c:v>#N/A</c:v>
                </c:pt>
                <c:pt idx="10">
                  <c:v>1333</c:v>
                </c:pt>
                <c:pt idx="11">
                  <c:v>#N/A</c:v>
                </c:pt>
                <c:pt idx="12">
                  <c:v>#N/A</c:v>
                </c:pt>
                <c:pt idx="13">
                  <c:v>1252</c:v>
                </c:pt>
                <c:pt idx="14">
                  <c:v>#N/A</c:v>
                </c:pt>
              </c:numCache>
            </c:numRef>
          </c:val>
          <c:smooth val="0"/>
          <c:extLst>
            <c:ext xmlns:c16="http://schemas.microsoft.com/office/drawing/2014/chart" uri="{C3380CC4-5D6E-409C-BE32-E72D297353CC}">
              <c16:uniqueId val="{00000008-1219-42E2-B30E-68025456C4A0}"/>
            </c:ext>
          </c:extLst>
        </c:ser>
        <c:dLbls>
          <c:showLegendKey val="0"/>
          <c:showVal val="0"/>
          <c:showCatName val="0"/>
          <c:showSerName val="0"/>
          <c:showPercent val="0"/>
          <c:showBubbleSize val="0"/>
        </c:dLbls>
        <c:marker val="1"/>
        <c:smooth val="0"/>
        <c:axId val="418312272"/>
        <c:axId val="418312664"/>
      </c:lineChart>
      <c:catAx>
        <c:axId val="41831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312664"/>
        <c:crosses val="autoZero"/>
        <c:auto val="1"/>
        <c:lblAlgn val="ctr"/>
        <c:lblOffset val="100"/>
        <c:tickLblSkip val="1"/>
        <c:tickMarkSkip val="1"/>
        <c:noMultiLvlLbl val="0"/>
      </c:catAx>
      <c:valAx>
        <c:axId val="418312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31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29303</c:v>
                </c:pt>
                <c:pt idx="5">
                  <c:v>27895</c:v>
                </c:pt>
                <c:pt idx="8">
                  <c:v>26822</c:v>
                </c:pt>
                <c:pt idx="11">
                  <c:v>25837</c:v>
                </c:pt>
                <c:pt idx="14">
                  <c:v>25092</c:v>
                </c:pt>
              </c:numCache>
            </c:numRef>
          </c:val>
          <c:extLst>
            <c:ext xmlns:c16="http://schemas.microsoft.com/office/drawing/2014/chart" uri="{C3380CC4-5D6E-409C-BE32-E72D297353CC}">
              <c16:uniqueId val="{00000000-382C-4F0C-B168-C0456DD7CE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252</c:v>
                </c:pt>
                <c:pt idx="5">
                  <c:v>199</c:v>
                </c:pt>
                <c:pt idx="8">
                  <c:v>154</c:v>
                </c:pt>
                <c:pt idx="11">
                  <c:v>79</c:v>
                </c:pt>
                <c:pt idx="14">
                  <c:v>47</c:v>
                </c:pt>
              </c:numCache>
            </c:numRef>
          </c:val>
          <c:extLst>
            <c:ext xmlns:c16="http://schemas.microsoft.com/office/drawing/2014/chart" uri="{C3380CC4-5D6E-409C-BE32-E72D297353CC}">
              <c16:uniqueId val="{00000001-382C-4F0C-B168-C0456DD7CE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5907</c:v>
                </c:pt>
                <c:pt idx="5">
                  <c:v>5728</c:v>
                </c:pt>
                <c:pt idx="8">
                  <c:v>5159</c:v>
                </c:pt>
                <c:pt idx="11">
                  <c:v>4350</c:v>
                </c:pt>
                <c:pt idx="14">
                  <c:v>3580</c:v>
                </c:pt>
              </c:numCache>
            </c:numRef>
          </c:val>
          <c:extLst>
            <c:ext xmlns:c16="http://schemas.microsoft.com/office/drawing/2014/chart" uri="{C3380CC4-5D6E-409C-BE32-E72D297353CC}">
              <c16:uniqueId val="{00000002-382C-4F0C-B168-C0456DD7CE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2C-4F0C-B168-C0456DD7CE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2C-4F0C-B168-C0456DD7CE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c:v>
                </c:pt>
                <c:pt idx="3">
                  <c:v>19</c:v>
                </c:pt>
                <c:pt idx="6">
                  <c:v>101</c:v>
                </c:pt>
                <c:pt idx="9">
                  <c:v>67</c:v>
                </c:pt>
                <c:pt idx="12">
                  <c:v>33</c:v>
                </c:pt>
              </c:numCache>
            </c:numRef>
          </c:val>
          <c:extLst>
            <c:ext xmlns:c16="http://schemas.microsoft.com/office/drawing/2014/chart" uri="{C3380CC4-5D6E-409C-BE32-E72D297353CC}">
              <c16:uniqueId val="{00000005-382C-4F0C-B168-C0456DD7CE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3326</c:v>
                </c:pt>
                <c:pt idx="3">
                  <c:v>3047</c:v>
                </c:pt>
                <c:pt idx="6">
                  <c:v>2930</c:v>
                </c:pt>
                <c:pt idx="9">
                  <c:v>2669</c:v>
                </c:pt>
                <c:pt idx="12">
                  <c:v>2539</c:v>
                </c:pt>
              </c:numCache>
            </c:numRef>
          </c:val>
          <c:extLst>
            <c:ext xmlns:c16="http://schemas.microsoft.com/office/drawing/2014/chart" uri="{C3380CC4-5D6E-409C-BE32-E72D297353CC}">
              <c16:uniqueId val="{00000006-382C-4F0C-B168-C0456DD7CE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382C-4F0C-B168-C0456DD7CE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10105</c:v>
                </c:pt>
                <c:pt idx="3">
                  <c:v>9682</c:v>
                </c:pt>
                <c:pt idx="6">
                  <c:v>9432</c:v>
                </c:pt>
                <c:pt idx="9">
                  <c:v>9224</c:v>
                </c:pt>
                <c:pt idx="12">
                  <c:v>8783</c:v>
                </c:pt>
              </c:numCache>
            </c:numRef>
          </c:val>
          <c:extLst>
            <c:ext xmlns:c16="http://schemas.microsoft.com/office/drawing/2014/chart" uri="{C3380CC4-5D6E-409C-BE32-E72D297353CC}">
              <c16:uniqueId val="{00000008-382C-4F0C-B168-C0456DD7CE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2C-4F0C-B168-C0456DD7CE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32121</c:v>
                </c:pt>
                <c:pt idx="3">
                  <c:v>30093</c:v>
                </c:pt>
                <c:pt idx="6">
                  <c:v>28354</c:v>
                </c:pt>
                <c:pt idx="9">
                  <c:v>27201</c:v>
                </c:pt>
                <c:pt idx="12">
                  <c:v>26262</c:v>
                </c:pt>
              </c:numCache>
            </c:numRef>
          </c:val>
          <c:extLst>
            <c:ext xmlns:c16="http://schemas.microsoft.com/office/drawing/2014/chart" uri="{C3380CC4-5D6E-409C-BE32-E72D297353CC}">
              <c16:uniqueId val="{0000000A-382C-4F0C-B168-C0456DD7CEA1}"/>
            </c:ext>
          </c:extLst>
        </c:ser>
        <c:dLbls>
          <c:showLegendKey val="0"/>
          <c:showVal val="0"/>
          <c:showCatName val="0"/>
          <c:showSerName val="0"/>
          <c:showPercent val="0"/>
          <c:showBubbleSize val="0"/>
        </c:dLbls>
        <c:gapWidth val="100"/>
        <c:overlap val="100"/>
        <c:axId val="584459768"/>
        <c:axId val="584459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10114</c:v>
                </c:pt>
                <c:pt idx="2">
                  <c:v>#N/A</c:v>
                </c:pt>
                <c:pt idx="3">
                  <c:v>#N/A</c:v>
                </c:pt>
                <c:pt idx="4">
                  <c:v>9020</c:v>
                </c:pt>
                <c:pt idx="5">
                  <c:v>#N/A</c:v>
                </c:pt>
                <c:pt idx="6">
                  <c:v>#N/A</c:v>
                </c:pt>
                <c:pt idx="7">
                  <c:v>8681</c:v>
                </c:pt>
                <c:pt idx="8">
                  <c:v>#N/A</c:v>
                </c:pt>
                <c:pt idx="9">
                  <c:v>#N/A</c:v>
                </c:pt>
                <c:pt idx="10">
                  <c:v>8896</c:v>
                </c:pt>
                <c:pt idx="11">
                  <c:v>#N/A</c:v>
                </c:pt>
                <c:pt idx="12">
                  <c:v>#N/A</c:v>
                </c:pt>
                <c:pt idx="13">
                  <c:v>8898</c:v>
                </c:pt>
                <c:pt idx="14">
                  <c:v>#N/A</c:v>
                </c:pt>
              </c:numCache>
            </c:numRef>
          </c:val>
          <c:smooth val="0"/>
          <c:extLst>
            <c:ext xmlns:c16="http://schemas.microsoft.com/office/drawing/2014/chart" uri="{C3380CC4-5D6E-409C-BE32-E72D297353CC}">
              <c16:uniqueId val="{0000000B-382C-4F0C-B168-C0456DD7CEA1}"/>
            </c:ext>
          </c:extLst>
        </c:ser>
        <c:dLbls>
          <c:showLegendKey val="0"/>
          <c:showVal val="0"/>
          <c:showCatName val="0"/>
          <c:showSerName val="0"/>
          <c:showPercent val="0"/>
          <c:showBubbleSize val="0"/>
        </c:dLbls>
        <c:marker val="1"/>
        <c:smooth val="0"/>
        <c:axId val="584459768"/>
        <c:axId val="584459376"/>
      </c:lineChart>
      <c:catAx>
        <c:axId val="58445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4459376"/>
        <c:crosses val="autoZero"/>
        <c:auto val="1"/>
        <c:lblAlgn val="ctr"/>
        <c:lblOffset val="100"/>
        <c:tickLblSkip val="1"/>
        <c:tickMarkSkip val="1"/>
        <c:noMultiLvlLbl val="0"/>
      </c:catAx>
      <c:valAx>
        <c:axId val="58445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45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2320</c:v>
                </c:pt>
                <c:pt idx="1">
                  <c:v>1220</c:v>
                </c:pt>
                <c:pt idx="2">
                  <c:v>828</c:v>
                </c:pt>
              </c:numCache>
            </c:numRef>
          </c:val>
          <c:extLst>
            <c:ext xmlns:c16="http://schemas.microsoft.com/office/drawing/2014/chart" uri="{C3380CC4-5D6E-409C-BE32-E72D297353CC}">
              <c16:uniqueId val="{00000000-DF5A-4BFB-9D4F-87A9BFFCE7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601</c:v>
                </c:pt>
                <c:pt idx="1">
                  <c:v>640</c:v>
                </c:pt>
                <c:pt idx="2">
                  <c:v>311</c:v>
                </c:pt>
              </c:numCache>
            </c:numRef>
          </c:val>
          <c:extLst>
            <c:ext xmlns:c16="http://schemas.microsoft.com/office/drawing/2014/chart" uri="{C3380CC4-5D6E-409C-BE32-E72D297353CC}">
              <c16:uniqueId val="{00000001-DF5A-4BFB-9D4F-87A9BFFCE7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5739</c:v>
                </c:pt>
                <c:pt idx="1">
                  <c:v>5614</c:v>
                </c:pt>
                <c:pt idx="2">
                  <c:v>5841</c:v>
                </c:pt>
              </c:numCache>
            </c:numRef>
          </c:val>
          <c:extLst>
            <c:ext xmlns:c16="http://schemas.microsoft.com/office/drawing/2014/chart" uri="{C3380CC4-5D6E-409C-BE32-E72D297353CC}">
              <c16:uniqueId val="{00000002-DF5A-4BFB-9D4F-87A9BFFCE72B}"/>
            </c:ext>
          </c:extLst>
        </c:ser>
        <c:dLbls>
          <c:showLegendKey val="0"/>
          <c:showVal val="0"/>
          <c:showCatName val="0"/>
          <c:showSerName val="0"/>
          <c:showPercent val="0"/>
          <c:showBubbleSize val="0"/>
        </c:dLbls>
        <c:gapWidth val="120"/>
        <c:overlap val="100"/>
        <c:axId val="584452712"/>
        <c:axId val="584453104"/>
      </c:barChart>
      <c:catAx>
        <c:axId val="58445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84453104"/>
        <c:crosses val="autoZero"/>
        <c:auto val="1"/>
        <c:lblAlgn val="ctr"/>
        <c:lblOffset val="100"/>
        <c:tickLblSkip val="1"/>
        <c:tickMarkSkip val="1"/>
        <c:noMultiLvlLbl val="0"/>
      </c:catAx>
      <c:valAx>
        <c:axId val="584453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8445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{F897E937-0C6B-4EE6-B83C-0D73B16A685D}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D3B-4FC8-9743-82509F59D9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{15E0FC25-26FD-4546-825B-E955F9F66FEC}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3B-4FC8-9743-82509F59D9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{FA681906-CD25-4B76-90F9-0851C461EE35}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3B-4FC8-9743-82509F59D9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{1C303C22-C66E-437B-8521-781483E280FD}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3B-4FC8-9743-82509F59D9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{BCBAB501-CE23-4876-9050-996E67F5AE9E}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3B-4FC8-9743-82509F59D9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{7018F6BE-785C-4D9C-95F1-B34BE492A799}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D3B-4FC8-9743-82509F59D9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{7BB54F73-B033-4618-A9B1-C9C3E0BD3AA5}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D3B-4FC8-9743-82509F59D9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{438CE835-D7BA-4B34-A072-3C80A9E8A0FC}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D3B-4FC8-9743-82509F59D9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{E070DCE7-C027-499D-8DB3-0E4025AE68AD}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D3B-4FC8-9743-82509F59D9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56.4</c:v>
                </c:pt>
                <c:pt idx="16">
                  <c:v>58</c:v>
                </c:pt>
                <c:pt idx="24">
                  <c:v>59.4</c:v>
                </c:pt>
                <c:pt idx="32">
                  <c:v>60.7</c:v>
                </c:pt>
              </c:numCache>
            </c:numRef>
          </c:xVal>
          <c:yVal>
            <c:numRef>
              <c:f>公会計指標分析・財政指標組合せ分析表!$BP$51:$DC$51</c:f>
              <c:numCache>
                <c:formatCode>#,##0.0;"▲ "#,##0.0</c:formatCode>
                <c:ptCount val="40"/>
                <c:pt idx="0">
                  <c:v>95</c:v>
                </c:pt>
                <c:pt idx="8">
                  <c:v>87.3</c:v>
                </c:pt>
                <c:pt idx="16">
                  <c:v>88.1</c:v>
                </c:pt>
                <c:pt idx="24">
                  <c:v>92</c:v>
                </c:pt>
                <c:pt idx="32">
                  <c:v>94.1</c:v>
                </c:pt>
              </c:numCache>
            </c:numRef>
          </c:yVal>
          <c:smooth val="0"/>
          <c:extLst>
            <c:ext xmlns:c16="http://schemas.microsoft.com/office/drawing/2014/chart" uri="{C3380CC4-5D6E-409C-BE32-E72D297353CC}">
              <c16:uniqueId val="{00000009-6D3B-4FC8-9743-82509F59D9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{C94B5105-1424-48B8-8E67-7DD5095C7A84}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D3B-4FC8-9743-82509F59D9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{B581CD72-B1AA-4365-9930-5BE906128C9B}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3B-4FC8-9743-82509F59D9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{21814EB1-786F-4EC5-A36D-73E6FB802691}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3B-4FC8-9743-82509F59D9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{31CD6026-F41D-4051-968A-EC7EC9D8E679}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3B-4FC8-9743-82509F59D9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{D696F206-6FDC-42E9-A087-FDF4B34D381D}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3B-4FC8-9743-82509F59D97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{5744DBBB-5B16-4AFD-A0CD-973D50674D27}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D3B-4FC8-9743-82509F59D97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{468D296B-C7A5-4092-B7D1-EAD4FA636414}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D3B-4FC8-9743-82509F59D97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{DC69A57B-DB35-4269-BBBF-465A52A90A07}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D3B-4FC8-9743-82509F59D97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{26D901B9-7E61-4963-A162-3AF43A2CE95B}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D3B-4FC8-9743-82509F59D9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D3B-4FC8-9743-82509F59D977}"/>
            </c:ext>
          </c:extLst>
        </c:ser>
        <c:dLbls>
          <c:showLegendKey val="0"/>
          <c:showVal val="1"/>
          <c:showCatName val="0"/>
          <c:showSerName val="0"/>
          <c:showPercent val="0"/>
          <c:showBubbleSize val="0"/>
        </c:dLbls>
        <c:axId val="584453496"/>
        <c:axId val="584457808"/>
      </c:scatterChart>
      <c:valAx>
        <c:axId val="584453496"/>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4457808"/>
        <c:crosses val="autoZero"/>
        <c:crossBetween val="midCat"/>
      </c:valAx>
      <c:valAx>
        <c:axId val="584457808"/>
        <c:scaling>
          <c:orientation val="minMax"/>
          <c:max val="10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4453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{338D49BB-382D-4815-8615-0E4A49A3D460}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4AB-4BA9-8EB6-FE76A848E8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{EB829838-0B9F-4F46-9BC7-50F2AFF7079D}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AB-4BA9-8EB6-FE76A848E8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{C8504495-08C5-4BA6-AEA9-CBF279D571CD}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AB-4BA9-8EB6-FE76A848E8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{360133C6-026D-492D-BFAB-1EB365076B49}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AB-4BA9-8EB6-FE76A848E8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{CD047BFE-5CEA-4E76-B384-F7347B2F4B48}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AB-4BA9-8EB6-FE76A848E83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{F0562636-8F07-4C4F-84A2-05C9AEAB839B}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4AB-4BA9-8EB6-FE76A848E8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{A7F87311-61D2-48B4-86BF-A35063982855}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4AB-4BA9-8EB6-FE76A848E83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{95DAB4D9-13C0-48CB-89A3-279AB4747DC5}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4AB-4BA9-8EB6-FE76A848E83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{2D7F4504-44AE-4DAC-9E55-2C355BE77A01}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4AB-4BA9-8EB6-FE76A848E8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13.2</c:v>
                </c:pt>
                <c:pt idx="16">
                  <c:v>13.7</c:v>
                </c:pt>
                <c:pt idx="24">
                  <c:v>14.2</c:v>
                </c:pt>
                <c:pt idx="32">
                  <c:v>13.8</c:v>
                </c:pt>
              </c:numCache>
            </c:numRef>
          </c:xVal>
          <c:yVal>
            <c:numRef>
              <c:f>公会計指標分析・財政指標組合せ分析表!$BP$73:$DC$73</c:f>
              <c:numCache>
                <c:formatCode>#,##0.0;"▲ "#,##0.0</c:formatCode>
                <c:ptCount val="40"/>
                <c:pt idx="0">
                  <c:v>95</c:v>
                </c:pt>
                <c:pt idx="8">
                  <c:v>87.3</c:v>
                </c:pt>
                <c:pt idx="16">
                  <c:v>88.1</c:v>
                </c:pt>
                <c:pt idx="24">
                  <c:v>92</c:v>
                </c:pt>
                <c:pt idx="32">
                  <c:v>94.1</c:v>
                </c:pt>
              </c:numCache>
            </c:numRef>
          </c:yVal>
          <c:smooth val="0"/>
          <c:extLst>
            <c:ext xmlns:c16="http://schemas.microsoft.com/office/drawing/2014/chart" uri="{C3380CC4-5D6E-409C-BE32-E72D297353CC}">
              <c16:uniqueId val="{00000009-74AB-4BA9-8EB6-FE76A848E8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{9491958C-B132-4473-8B0C-005A9518AECA}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4AB-4BA9-8EB6-FE76A848E8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{E5D3C51B-A940-4C51-B5B6-5EE6FE53827F}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AB-4BA9-8EB6-FE76A848E8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{8744B788-7B7E-4066-958C-95FCF9162977}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AB-4BA9-8EB6-FE76A848E8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{96216417-4DFF-415C-9750-846FCFB3E2C3}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AB-4BA9-8EB6-FE76A848E8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{017FFC32-D2FF-4B57-AF6E-C398F4151611}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AB-4BA9-8EB6-FE76A848E83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{3A0F0CA4-5CE0-4B7D-85F3-32B8F932B47C}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4AB-4BA9-8EB6-FE76A848E8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{DF2AD08A-2A08-4108-9FDE-C5500A7CD88A}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4AB-4BA9-8EB6-FE76A848E832}"/>
                </c:ext>
              </c:extLst>
            </c:dLbl>
            <c:dLbl>
              <c:idx val="24"/>
              <c:layout>
                <c:manualLayout>
                  <c:x val="-2.60193388792398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{EEC4D648-60E0-4F34-B8DE-AACA02AF1DAC}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4AB-4BA9-8EB6-FE76A848E832}"/>
                </c:ext>
              </c:extLst>
            </c:dLbl>
            <c:dLbl>
              <c:idx val="32"/>
              <c:layout>
                <c:manualLayout>
                  <c:x val="-3.72489954649463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{B0F68003-D266-413A-996B-52DDC0B4A3A3}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4AB-4BA9-8EB6-FE76A848E8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74AB-4BA9-8EB6-FE76A848E832}"/>
            </c:ext>
          </c:extLst>
        </c:ser>
        <c:dLbls>
          <c:showLegendKey val="0"/>
          <c:showVal val="1"/>
          <c:showCatName val="0"/>
          <c:showSerName val="0"/>
          <c:showPercent val="0"/>
          <c:showBubbleSize val="0"/>
        </c:dLbls>
        <c:axId val="584456632"/>
        <c:axId val="584453888"/>
      </c:scatterChart>
      <c:valAx>
        <c:axId val="584456632"/>
        <c:scaling>
          <c:orientation val="minMax"/>
          <c:max val="14.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4453888"/>
        <c:crosses val="autoZero"/>
        <c:crossBetween val="midCat"/>
      </c:valAx>
      <c:valAx>
        <c:axId val="584453888"/>
        <c:scaling>
          <c:orientation val="minMax"/>
          <c:max val="103"/>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4456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過去に実施した大型建設事業に係る地方債の元金償還により高い水準ではあるものの、これまで実施した繰上償還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効果により元利償還金は減少している。算入公債費等も減少したため、実質公債費比率の分子は減少した。今後の新発債については、算入率が高い地方債借入に努め、実質公債費比率の分子の増加抑制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基準財政需要額算入見込額及び充当可能基金の減少により充当可能財源等（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）は減少し、一般会計等に係る地方債の現在高の減少及び公営企業債等繰入見込額の減少に伴い将来負担額（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）も減少した。（</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）の減少値が（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値を下回るため、将来負担比率の分子が前年度よりも増加した。今後も公共施設の更新や統廃合を計画的に進めつつ、新発債借入は基準財政需要額算入率が高い地方債の借入に努めることで、将来負担比率の分子の減少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普通交付税の合併特例加算の段階的縮減による歳入財源不足のため、基金の取り崩しを行った。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lang="ja-JP" altLang="en-US" sz="1300">
              <a:latin typeface="ＭＳ ゴシック" panose="020B0609070205080204" pitchFamily="49" charset="-128"/>
              <a:ea typeface="ＭＳ ゴシック" panose="020B0609070205080204" pitchFamily="49" charset="-128"/>
            </a:rPr>
            <a:t>を財源として寄附者の安芸高田市に対する思いを実現する事業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普通交付税の合併特例加算の段階的縮減による歳入財源不足のため、その他特定目的基金の取り崩しを行った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が、ふるさと応援寄附金の増加に伴い、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の積立金の増加等により、その他特定目的基金は増加した。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やその他特定目的基金の活用を図り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、インフラ施設の更新等の多額の経費が必要な事業や、今後の重要施策を適時に安定して行うことができるよう、適切に運用する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普通交付税の合併特例加算の段階的縮減による歳入財源不足のため、財政調整基金の取り崩しを行った。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財政健全化のための対策を確実に行い、取崩し額の抑制と積立金による基金残高の増額に取り組み、収支が黒字で安定するよう適切に運用する。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減価償却が進行した結果、前年度に比べて増加した。公共施設等総合管理計画に基づき、老朽化した施設について、計画的な予防保全による長寿命化を進めるなど、公共施設等の適正管理に努める。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楕円 78"/>
        <xdr:cNvSpPr/>
      </xdr:nvSpPr>
      <xdr:spPr>
        <a:xfrm>
          <a:off x="47117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60215</xdr:rowOff>
    </xdr:from>
    <xdr:ext cx="405111" cy="259045"/>
    <xdr:sp macro="" textlink="">
      <xdr:nvSpPr>
        <xdr:cNvPr id="80" name="有形固定資産減価償却率該当値テキスト"/>
        <xdr:cNvSpPr txBox="1"/>
      </xdr:nvSpPr>
      <xdr:spPr>
        <a:xfrm>
          <a:off x="4813300" y="56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9271</xdr:rowOff>
    </xdr:from>
    <xdr:to>
      <xdr:col>19</xdr:col>
      <xdr:colOff>187325</xdr:colOff>
      <xdr:row>29</xdr:row>
      <xdr:rowOff>110871</xdr:rowOff>
    </xdr:to>
    <xdr:sp macro="" textlink="">
      <xdr:nvSpPr>
        <xdr:cNvPr id="81" name="楕円 80"/>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60071</xdr:rowOff>
    </xdr:from>
    <xdr:to>
      <xdr:col>23</xdr:col>
      <xdr:colOff>85725</xdr:colOff>
      <xdr:row>29</xdr:row>
      <xdr:rowOff>88138</xdr:rowOff>
    </xdr:to>
    <xdr:cxnSp macro="">
      <xdr:nvCxnSpPr>
        <xdr:cNvPr id="82" name="直線コネクタ 81"/>
        <xdr:cNvCxnSpPr/>
      </xdr:nvCxnSpPr>
      <xdr:spPr>
        <a:xfrm>
          <a:off x="4051300" y="5803646"/>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3" name="楕円 82"/>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60071</xdr:rowOff>
    </xdr:to>
    <xdr:cxnSp macro="">
      <xdr:nvCxnSpPr>
        <xdr:cNvPr id="84" name="直線コネクタ 83"/>
        <xdr:cNvCxnSpPr/>
      </xdr:nvCxnSpPr>
      <xdr:spPr>
        <a:xfrm>
          <a:off x="3289300" y="577342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115951</xdr:rowOff>
    </xdr:from>
    <xdr:to>
      <xdr:col>11</xdr:col>
      <xdr:colOff>187325</xdr:colOff>
      <xdr:row>29</xdr:row>
      <xdr:rowOff>46101</xdr:rowOff>
    </xdr:to>
    <xdr:sp macro="" textlink="">
      <xdr:nvSpPr>
        <xdr:cNvPr id="85" name="楕円 84"/>
        <xdr:cNvSpPr/>
      </xdr:nvSpPr>
      <xdr:spPr>
        <a:xfrm>
          <a:off x="2476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166751</xdr:rowOff>
    </xdr:from>
    <xdr:to>
      <xdr:col>15</xdr:col>
      <xdr:colOff>136525</xdr:colOff>
      <xdr:row>29</xdr:row>
      <xdr:rowOff>29845</xdr:rowOff>
    </xdr:to>
    <xdr:cxnSp macro="">
      <xdr:nvCxnSpPr>
        <xdr:cNvPr id="86" name="直線コネクタ 85"/>
        <xdr:cNvCxnSpPr/>
      </xdr:nvCxnSpPr>
      <xdr:spPr>
        <a:xfrm>
          <a:off x="2527300" y="573887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87" name="楕円 86"/>
        <xdr:cNvSpPr/>
      </xdr:nvSpPr>
      <xdr:spPr>
        <a:xfrm>
          <a:off x="1714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28</xdr:row>
      <xdr:rowOff>166751</xdr:rowOff>
    </xdr:to>
    <xdr:cxnSp macro="">
      <xdr:nvCxnSpPr>
        <xdr:cNvPr id="88" name="直線コネクタ 87"/>
        <xdr:cNvCxnSpPr/>
      </xdr:nvCxnSpPr>
      <xdr:spPr>
        <a:xfrm>
          <a:off x="1765300" y="57000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127398</xdr:rowOff>
    </xdr:from>
    <xdr:ext cx="405111" cy="259045"/>
    <xdr:sp macro="" textlink="">
      <xdr:nvSpPr>
        <xdr:cNvPr id="93" name="n_1main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4"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62628</xdr:rowOff>
    </xdr:from>
    <xdr:ext cx="405111" cy="259045"/>
    <xdr:sp macro="" textlink="">
      <xdr:nvSpPr>
        <xdr:cNvPr id="95" name="n_3mainValue有形固定資産減価償却率"/>
        <xdr:cNvSpPr txBox="1"/>
      </xdr:nvSpPr>
      <xdr:spPr>
        <a:xfrm>
          <a:off x="2324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169816</xdr:rowOff>
    </xdr:from>
    <xdr:ext cx="405111" cy="259045"/>
    <xdr:sp macro="" textlink="">
      <xdr:nvSpPr>
        <xdr:cNvPr id="96" name="n_4mainValue有形固定資産減価償却率"/>
        <xdr:cNvSpPr txBox="1"/>
      </xdr:nvSpPr>
      <xdr:spPr>
        <a:xfrm>
          <a:off x="1562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地方債現在高は減少したが、経常一般財源等が減少し、経常経費充当財源等が増加したため、前年度に比べて債務償還比率が上昇した。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地方債残高を確実に減少させつつ、施設保有量の適正化への取組及び事業見直しなど</a:t>
          </a:r>
          <a:r>
            <a:rPr kumimoji="1" lang="ja-JP" altLang="en-US" sz="1100">
              <a:solidFill>
                <a:schemeClr val="dk1"/>
              </a:solidFill>
              <a:effectLst/>
              <a:latin typeface="+mn-lt"/>
              <a:ea typeface="+mn-ea"/>
              <a:cs typeface="+mn-cs"/>
            </a:rPr>
            <a:t>を行い、経常一般財源等を確保し</a:t>
          </a:r>
          <a:r>
            <a:rPr kumimoji="1" lang="ja-JP" altLang="ja-JP" sz="1100">
              <a:solidFill>
                <a:schemeClr val="dk1"/>
              </a:solidFill>
              <a:effectLst/>
              <a:latin typeface="+mn-lt"/>
              <a:ea typeface="+mn-ea"/>
              <a:cs typeface="+mn-cs"/>
            </a:rPr>
            <a:t>、債務償還比率が増加しつづけることがないよう努める。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161157</xdr:rowOff>
    </xdr:from>
    <xdr:to>
      <xdr:col>76</xdr:col>
      <xdr:colOff>73025</xdr:colOff>
      <xdr:row>31</xdr:row>
      <xdr:rowOff>91307</xdr:rowOff>
    </xdr:to>
    <xdr:sp macro="" textlink="">
      <xdr:nvSpPr>
        <xdr:cNvPr id="143" name="楕円 142"/>
        <xdr:cNvSpPr/>
      </xdr:nvSpPr>
      <xdr:spPr>
        <a:xfrm>
          <a:off x="14744700" y="60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139584</xdr:rowOff>
    </xdr:from>
    <xdr:ext cx="469744" cy="259045"/>
    <xdr:sp macro="" textlink="">
      <xdr:nvSpPr>
        <xdr:cNvPr id="144" name="債務償還比率該当値テキスト"/>
        <xdr:cNvSpPr txBox="1"/>
      </xdr:nvSpPr>
      <xdr:spPr>
        <a:xfrm>
          <a:off x="14846300" y="605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134221</xdr:rowOff>
    </xdr:from>
    <xdr:to>
      <xdr:col>72</xdr:col>
      <xdr:colOff>123825</xdr:colOff>
      <xdr:row>31</xdr:row>
      <xdr:rowOff>64371</xdr:rowOff>
    </xdr:to>
    <xdr:sp macro="" textlink="">
      <xdr:nvSpPr>
        <xdr:cNvPr id="145" name="楕円 144"/>
        <xdr:cNvSpPr/>
      </xdr:nvSpPr>
      <xdr:spPr>
        <a:xfrm>
          <a:off x="14033500" y="60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13571</xdr:rowOff>
    </xdr:from>
    <xdr:to>
      <xdr:col>76</xdr:col>
      <xdr:colOff>22225</xdr:colOff>
      <xdr:row>31</xdr:row>
      <xdr:rowOff>40507</xdr:rowOff>
    </xdr:to>
    <xdr:cxnSp macro="">
      <xdr:nvCxnSpPr>
        <xdr:cNvPr id="146" name="直線コネクタ 145"/>
        <xdr:cNvCxnSpPr/>
      </xdr:nvCxnSpPr>
      <xdr:spPr>
        <a:xfrm>
          <a:off x="14084300" y="6100046"/>
          <a:ext cx="711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96593</xdr:rowOff>
    </xdr:from>
    <xdr:to>
      <xdr:col>68</xdr:col>
      <xdr:colOff>123825</xdr:colOff>
      <xdr:row>31</xdr:row>
      <xdr:rowOff>26743</xdr:rowOff>
    </xdr:to>
    <xdr:sp macro="" textlink="">
      <xdr:nvSpPr>
        <xdr:cNvPr id="147" name="楕円 146"/>
        <xdr:cNvSpPr/>
      </xdr:nvSpPr>
      <xdr:spPr>
        <a:xfrm>
          <a:off x="13271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147393</xdr:rowOff>
    </xdr:from>
    <xdr:to>
      <xdr:col>72</xdr:col>
      <xdr:colOff>73025</xdr:colOff>
      <xdr:row>31</xdr:row>
      <xdr:rowOff>13571</xdr:rowOff>
    </xdr:to>
    <xdr:cxnSp macro="">
      <xdr:nvCxnSpPr>
        <xdr:cNvPr id="148" name="直線コネクタ 147"/>
        <xdr:cNvCxnSpPr/>
      </xdr:nvCxnSpPr>
      <xdr:spPr>
        <a:xfrm>
          <a:off x="13322300" y="6062418"/>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119005</xdr:rowOff>
    </xdr:from>
    <xdr:to>
      <xdr:col>64</xdr:col>
      <xdr:colOff>123825</xdr:colOff>
      <xdr:row>31</xdr:row>
      <xdr:rowOff>49155</xdr:rowOff>
    </xdr:to>
    <xdr:sp macro="" textlink="">
      <xdr:nvSpPr>
        <xdr:cNvPr id="149" name="楕円 148"/>
        <xdr:cNvSpPr/>
      </xdr:nvSpPr>
      <xdr:spPr>
        <a:xfrm>
          <a:off x="12509500" y="6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147393</xdr:rowOff>
    </xdr:from>
    <xdr:to>
      <xdr:col>68</xdr:col>
      <xdr:colOff>73025</xdr:colOff>
      <xdr:row>30</xdr:row>
      <xdr:rowOff>169805</xdr:rowOff>
    </xdr:to>
    <xdr:cxnSp macro="">
      <xdr:nvCxnSpPr>
        <xdr:cNvPr id="150" name="直線コネクタ 149"/>
        <xdr:cNvCxnSpPr/>
      </xdr:nvCxnSpPr>
      <xdr:spPr>
        <a:xfrm flipV="1">
          <a:off x="12560300" y="6062418"/>
          <a:ext cx="762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36691</xdr:rowOff>
    </xdr:from>
    <xdr:to>
      <xdr:col>60</xdr:col>
      <xdr:colOff>123825</xdr:colOff>
      <xdr:row>31</xdr:row>
      <xdr:rowOff>138291</xdr:rowOff>
    </xdr:to>
    <xdr:sp macro="" textlink="">
      <xdr:nvSpPr>
        <xdr:cNvPr id="151" name="楕円 150"/>
        <xdr:cNvSpPr/>
      </xdr:nvSpPr>
      <xdr:spPr>
        <a:xfrm>
          <a:off x="11747500" y="61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169805</xdr:rowOff>
    </xdr:from>
    <xdr:to>
      <xdr:col>64</xdr:col>
      <xdr:colOff>73025</xdr:colOff>
      <xdr:row>31</xdr:row>
      <xdr:rowOff>87491</xdr:rowOff>
    </xdr:to>
    <xdr:cxnSp macro="">
      <xdr:nvCxnSpPr>
        <xdr:cNvPr id="152" name="直線コネクタ 151"/>
        <xdr:cNvCxnSpPr/>
      </xdr:nvCxnSpPr>
      <xdr:spPr>
        <a:xfrm flipV="1">
          <a:off x="11798300" y="6084830"/>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55498</xdr:rowOff>
    </xdr:from>
    <xdr:ext cx="469744" cy="259045"/>
    <xdr:sp macro="" textlink="">
      <xdr:nvSpPr>
        <xdr:cNvPr id="157" name="n_1mainValue債務償還比率"/>
        <xdr:cNvSpPr txBox="1"/>
      </xdr:nvSpPr>
      <xdr:spPr>
        <a:xfrm>
          <a:off x="13836727" y="61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17870</xdr:rowOff>
    </xdr:from>
    <xdr:ext cx="469744" cy="259045"/>
    <xdr:sp macro="" textlink="">
      <xdr:nvSpPr>
        <xdr:cNvPr id="158" name="n_2mainValue債務償還比率"/>
        <xdr:cNvSpPr txBox="1"/>
      </xdr:nvSpPr>
      <xdr:spPr>
        <a:xfrm>
          <a:off x="13087427" y="61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40282</xdr:rowOff>
    </xdr:from>
    <xdr:ext cx="469744" cy="259045"/>
    <xdr:sp macro="" textlink="">
      <xdr:nvSpPr>
        <xdr:cNvPr id="159" name="n_3mainValue債務償還比率"/>
        <xdr:cNvSpPr txBox="1"/>
      </xdr:nvSpPr>
      <xdr:spPr>
        <a:xfrm>
          <a:off x="12325427" y="612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129418</xdr:rowOff>
    </xdr:from>
    <xdr:ext cx="469744" cy="259045"/>
    <xdr:sp macro="" textlink="">
      <xdr:nvSpPr>
        <xdr:cNvPr id="160" name="n_4mainValue債務償還比率"/>
        <xdr:cNvSpPr txBox="1"/>
      </xdr:nvSpPr>
      <xdr:spPr>
        <a:xfrm>
          <a:off x="11563427" y="621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149514</xdr:rowOff>
    </xdr:from>
    <xdr:ext cx="405111" cy="259045"/>
    <xdr:sp macro="" textlink="">
      <xdr:nvSpPr>
        <xdr:cNvPr id="75" name="【道路】&#10;有形固定資産減価償却率該当値テキスト"/>
        <xdr:cNvSpPr txBox="1"/>
      </xdr:nvSpPr>
      <xdr:spPr>
        <a:xfrm>
          <a:off x="4673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5987</xdr:rowOff>
    </xdr:to>
    <xdr:cxnSp macro="">
      <xdr:nvCxnSpPr>
        <xdr:cNvPr id="77" name="直線コネクタ 76"/>
        <xdr:cNvCxnSpPr/>
      </xdr:nvCxnSpPr>
      <xdr:spPr>
        <a:xfrm>
          <a:off x="3797300" y="66696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154577</xdr:rowOff>
    </xdr:to>
    <xdr:cxnSp macro="">
      <xdr:nvCxnSpPr>
        <xdr:cNvPr id="79" name="直線コネクタ 78"/>
        <xdr:cNvCxnSpPr/>
      </xdr:nvCxnSpPr>
      <xdr:spPr>
        <a:xfrm>
          <a:off x="2908300" y="664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131717</xdr:rowOff>
    </xdr:to>
    <xdr:cxnSp macro="">
      <xdr:nvCxnSpPr>
        <xdr:cNvPr id="81" name="直線コネクタ 80"/>
        <xdr:cNvCxnSpPr/>
      </xdr:nvCxnSpPr>
      <xdr:spPr>
        <a:xfrm>
          <a:off x="2019300" y="662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30299</xdr:rowOff>
    </xdr:from>
    <xdr:to>
      <xdr:col>6</xdr:col>
      <xdr:colOff>38100</xdr:colOff>
      <xdr:row>38</xdr:row>
      <xdr:rowOff>131899</xdr:rowOff>
    </xdr:to>
    <xdr:sp macro="" textlink="">
      <xdr:nvSpPr>
        <xdr:cNvPr id="82" name="楕円 81"/>
        <xdr:cNvSpPr/>
      </xdr:nvSpPr>
      <xdr:spPr>
        <a:xfrm>
          <a:off x="1079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81099</xdr:rowOff>
    </xdr:from>
    <xdr:to>
      <xdr:col>10</xdr:col>
      <xdr:colOff>114300</xdr:colOff>
      <xdr:row>38</xdr:row>
      <xdr:rowOff>107224</xdr:rowOff>
    </xdr:to>
    <xdr:cxnSp macro="">
      <xdr:nvCxnSpPr>
        <xdr:cNvPr id="83" name="直線コネクタ 82"/>
        <xdr:cNvCxnSpPr/>
      </xdr:nvCxnSpPr>
      <xdr:spPr>
        <a:xfrm>
          <a:off x="1130300" y="65961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道路】&#10;有形固定資産減価償却率"/>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90" name="n_3mainValue【道路】&#10;有形固定資産減価償却率"/>
        <xdr:cNvSpPr txBox="1"/>
      </xdr:nvSpPr>
      <xdr:spPr>
        <a:xfrm>
          <a:off x="1816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91" name="n_4mainValue【道路】&#10;有形固定資産減価償却率"/>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830</xdr:rowOff>
    </xdr:from>
    <xdr:to>
      <xdr:col>55</xdr:col>
      <xdr:colOff>50800</xdr:colOff>
      <xdr:row>39</xdr:row>
      <xdr:rowOff>102430</xdr:rowOff>
    </xdr:to>
    <xdr:sp macro="" textlink="">
      <xdr:nvSpPr>
        <xdr:cNvPr id="129" name="楕円 128"/>
        <xdr:cNvSpPr/>
      </xdr:nvSpPr>
      <xdr:spPr>
        <a:xfrm>
          <a:off x="10426700" y="66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23707</xdr:rowOff>
    </xdr:from>
    <xdr:ext cx="534377" cy="259045"/>
    <xdr:sp macro="" textlink="">
      <xdr:nvSpPr>
        <xdr:cNvPr id="130" name="【道路】&#10;一人当たり延長該当値テキスト"/>
        <xdr:cNvSpPr txBox="1"/>
      </xdr:nvSpPr>
      <xdr:spPr>
        <a:xfrm>
          <a:off x="10515600" y="65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6216</xdr:rowOff>
    </xdr:from>
    <xdr:to>
      <xdr:col>50</xdr:col>
      <xdr:colOff>165100</xdr:colOff>
      <xdr:row>39</xdr:row>
      <xdr:rowOff>107816</xdr:rowOff>
    </xdr:to>
    <xdr:sp macro="" textlink="">
      <xdr:nvSpPr>
        <xdr:cNvPr id="131" name="楕円 130"/>
        <xdr:cNvSpPr/>
      </xdr:nvSpPr>
      <xdr:spPr>
        <a:xfrm>
          <a:off x="9588500" y="66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51630</xdr:rowOff>
    </xdr:from>
    <xdr:to>
      <xdr:col>55</xdr:col>
      <xdr:colOff>0</xdr:colOff>
      <xdr:row>39</xdr:row>
      <xdr:rowOff>57016</xdr:rowOff>
    </xdr:to>
    <xdr:cxnSp macro="">
      <xdr:nvCxnSpPr>
        <xdr:cNvPr id="132" name="直線コネクタ 131"/>
        <xdr:cNvCxnSpPr/>
      </xdr:nvCxnSpPr>
      <xdr:spPr>
        <a:xfrm flipV="1">
          <a:off x="9639300" y="6738180"/>
          <a:ext cx="8382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14601</xdr:rowOff>
    </xdr:from>
    <xdr:to>
      <xdr:col>46</xdr:col>
      <xdr:colOff>38100</xdr:colOff>
      <xdr:row>39</xdr:row>
      <xdr:rowOff>116201</xdr:rowOff>
    </xdr:to>
    <xdr:sp macro="" textlink="">
      <xdr:nvSpPr>
        <xdr:cNvPr id="133" name="楕円 132"/>
        <xdr:cNvSpPr/>
      </xdr:nvSpPr>
      <xdr:spPr>
        <a:xfrm>
          <a:off x="8699500" y="6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57016</xdr:rowOff>
    </xdr:from>
    <xdr:to>
      <xdr:col>50</xdr:col>
      <xdr:colOff>114300</xdr:colOff>
      <xdr:row>39</xdr:row>
      <xdr:rowOff>65401</xdr:rowOff>
    </xdr:to>
    <xdr:cxnSp macro="">
      <xdr:nvCxnSpPr>
        <xdr:cNvPr id="134" name="直線コネクタ 133"/>
        <xdr:cNvCxnSpPr/>
      </xdr:nvCxnSpPr>
      <xdr:spPr>
        <a:xfrm flipV="1">
          <a:off x="8750300" y="6743566"/>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21679</xdr:rowOff>
    </xdr:from>
    <xdr:to>
      <xdr:col>41</xdr:col>
      <xdr:colOff>101600</xdr:colOff>
      <xdr:row>39</xdr:row>
      <xdr:rowOff>123279</xdr:rowOff>
    </xdr:to>
    <xdr:sp macro="" textlink="">
      <xdr:nvSpPr>
        <xdr:cNvPr id="135" name="楕円 134"/>
        <xdr:cNvSpPr/>
      </xdr:nvSpPr>
      <xdr:spPr>
        <a:xfrm>
          <a:off x="7810500" y="67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65401</xdr:rowOff>
    </xdr:from>
    <xdr:to>
      <xdr:col>45</xdr:col>
      <xdr:colOff>177800</xdr:colOff>
      <xdr:row>39</xdr:row>
      <xdr:rowOff>72479</xdr:rowOff>
    </xdr:to>
    <xdr:cxnSp macro="">
      <xdr:nvCxnSpPr>
        <xdr:cNvPr id="136" name="直線コネクタ 135"/>
        <xdr:cNvCxnSpPr/>
      </xdr:nvCxnSpPr>
      <xdr:spPr>
        <a:xfrm flipV="1">
          <a:off x="7861300" y="6751951"/>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27019</xdr:rowOff>
    </xdr:from>
    <xdr:to>
      <xdr:col>36</xdr:col>
      <xdr:colOff>165100</xdr:colOff>
      <xdr:row>39</xdr:row>
      <xdr:rowOff>128619</xdr:rowOff>
    </xdr:to>
    <xdr:sp macro="" textlink="">
      <xdr:nvSpPr>
        <xdr:cNvPr id="137" name="楕円 136"/>
        <xdr:cNvSpPr/>
      </xdr:nvSpPr>
      <xdr:spPr>
        <a:xfrm>
          <a:off x="6921500" y="67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72479</xdr:rowOff>
    </xdr:from>
    <xdr:to>
      <xdr:col>41</xdr:col>
      <xdr:colOff>50800</xdr:colOff>
      <xdr:row>39</xdr:row>
      <xdr:rowOff>77819</xdr:rowOff>
    </xdr:to>
    <xdr:cxnSp macro="">
      <xdr:nvCxnSpPr>
        <xdr:cNvPr id="138" name="直線コネクタ 137"/>
        <xdr:cNvCxnSpPr/>
      </xdr:nvCxnSpPr>
      <xdr:spPr>
        <a:xfrm flipV="1">
          <a:off x="6972300" y="6759029"/>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124343</xdr:rowOff>
    </xdr:from>
    <xdr:ext cx="534377" cy="259045"/>
    <xdr:sp macro="" textlink="">
      <xdr:nvSpPr>
        <xdr:cNvPr id="143" name="n_1mainValue【道路】&#10;一人当たり延長"/>
        <xdr:cNvSpPr txBox="1"/>
      </xdr:nvSpPr>
      <xdr:spPr>
        <a:xfrm>
          <a:off x="9359411" y="64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132728</xdr:rowOff>
    </xdr:from>
    <xdr:ext cx="534377" cy="259045"/>
    <xdr:sp macro="" textlink="">
      <xdr:nvSpPr>
        <xdr:cNvPr id="144" name="n_2mainValue【道路】&#10;一人当たり延長"/>
        <xdr:cNvSpPr txBox="1"/>
      </xdr:nvSpPr>
      <xdr:spPr>
        <a:xfrm>
          <a:off x="8483111" y="6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139806</xdr:rowOff>
    </xdr:from>
    <xdr:ext cx="534377" cy="259045"/>
    <xdr:sp macro="" textlink="">
      <xdr:nvSpPr>
        <xdr:cNvPr id="145" name="n_3mainValue【道路】&#10;一人当たり延長"/>
        <xdr:cNvSpPr txBox="1"/>
      </xdr:nvSpPr>
      <xdr:spPr>
        <a:xfrm>
          <a:off x="7594111" y="64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145146</xdr:rowOff>
    </xdr:from>
    <xdr:ext cx="534377" cy="259045"/>
    <xdr:sp macro="" textlink="">
      <xdr:nvSpPr>
        <xdr:cNvPr id="146" name="n_4mainValue【道路】&#10;一人当たり延長"/>
        <xdr:cNvSpPr txBox="1"/>
      </xdr:nvSpPr>
      <xdr:spPr>
        <a:xfrm>
          <a:off x="6705111" y="64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86" name="楕円 185"/>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156862</xdr:rowOff>
    </xdr:from>
    <xdr:ext cx="405111" cy="259045"/>
    <xdr:sp macro="" textlink="">
      <xdr:nvSpPr>
        <xdr:cNvPr id="187" name="【橋りょう・トンネル】&#10;有形固定資産減価償却率該当値テキスト"/>
        <xdr:cNvSpPr txBox="1"/>
      </xdr:nvSpPr>
      <xdr:spPr>
        <a:xfrm>
          <a:off x="4673600"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88" name="楕円 187"/>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13335</xdr:rowOff>
    </xdr:to>
    <xdr:cxnSp macro="">
      <xdr:nvCxnSpPr>
        <xdr:cNvPr id="189" name="直線コネクタ 188"/>
        <xdr:cNvCxnSpPr/>
      </xdr:nvCxnSpPr>
      <xdr:spPr>
        <a:xfrm>
          <a:off x="3797300" y="104470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0" name="楕円 189"/>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60</xdr:row>
      <xdr:rowOff>160020</xdr:rowOff>
    </xdr:to>
    <xdr:cxnSp macro="">
      <xdr:nvCxnSpPr>
        <xdr:cNvPr id="191" name="直線コネクタ 190"/>
        <xdr:cNvCxnSpPr/>
      </xdr:nvCxnSpPr>
      <xdr:spPr>
        <a:xfrm>
          <a:off x="2908300" y="10422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92" name="楕円 191"/>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135255</xdr:rowOff>
    </xdr:to>
    <xdr:cxnSp macro="">
      <xdr:nvCxnSpPr>
        <xdr:cNvPr id="193" name="直線コネクタ 192"/>
        <xdr:cNvCxnSpPr/>
      </xdr:nvCxnSpPr>
      <xdr:spPr>
        <a:xfrm>
          <a:off x="2019300" y="10399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4" name="楕円 193"/>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112395</xdr:rowOff>
    </xdr:to>
    <xdr:cxnSp macro="">
      <xdr:nvCxnSpPr>
        <xdr:cNvPr id="195" name="直線コネクタ 194"/>
        <xdr:cNvCxnSpPr/>
      </xdr:nvCxnSpPr>
      <xdr:spPr>
        <a:xfrm>
          <a:off x="1130300" y="10380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55897</xdr:rowOff>
    </xdr:from>
    <xdr:ext cx="405111" cy="259045"/>
    <xdr:sp macro="" textlink="">
      <xdr:nvSpPr>
        <xdr:cNvPr id="200" name="n_1main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31132</xdr:rowOff>
    </xdr:from>
    <xdr:ext cx="405111" cy="259045"/>
    <xdr:sp macro="" textlink="">
      <xdr:nvSpPr>
        <xdr:cNvPr id="201" name="n_2mainValue【橋りょう・トンネル】&#10;有形固定資産減価償却率"/>
        <xdr:cNvSpPr txBox="1"/>
      </xdr:nvSpPr>
      <xdr:spPr>
        <a:xfrm>
          <a:off x="2705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8272</xdr:rowOff>
    </xdr:from>
    <xdr:ext cx="405111" cy="259045"/>
    <xdr:sp macro="" textlink="">
      <xdr:nvSpPr>
        <xdr:cNvPr id="202" name="n_3mainValue【橋りょう・トンネル】&#10;有形固定資産減価償却率"/>
        <xdr:cNvSpPr txBox="1"/>
      </xdr:nvSpPr>
      <xdr:spPr>
        <a:xfrm>
          <a:off x="1816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160672</xdr:rowOff>
    </xdr:from>
    <xdr:ext cx="405111" cy="259045"/>
    <xdr:sp macro="" textlink="">
      <xdr:nvSpPr>
        <xdr:cNvPr id="203" name="n_4mainValue【橋りょう・トンネル】&#10;有形固定資産減価償却率"/>
        <xdr:cNvSpPr txBox="1"/>
      </xdr:nvSpPr>
      <xdr:spPr>
        <a:xfrm>
          <a:off x="9277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55773</xdr:rowOff>
    </xdr:from>
    <xdr:to>
      <xdr:col>55</xdr:col>
      <xdr:colOff>50800</xdr:colOff>
      <xdr:row>61</xdr:row>
      <xdr:rowOff>157373</xdr:rowOff>
    </xdr:to>
    <xdr:sp macro="" textlink="">
      <xdr:nvSpPr>
        <xdr:cNvPr id="241" name="楕円 240"/>
        <xdr:cNvSpPr/>
      </xdr:nvSpPr>
      <xdr:spPr>
        <a:xfrm>
          <a:off x="10426700" y="105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78650</xdr:rowOff>
    </xdr:from>
    <xdr:ext cx="599010" cy="259045"/>
    <xdr:sp macro="" textlink="">
      <xdr:nvSpPr>
        <xdr:cNvPr id="242" name="【橋りょう・トンネル】&#10;一人当たり有形固定資産（償却資産）額該当値テキスト"/>
        <xdr:cNvSpPr txBox="1"/>
      </xdr:nvSpPr>
      <xdr:spPr>
        <a:xfrm>
          <a:off x="10515600" y="1036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60242</xdr:rowOff>
    </xdr:from>
    <xdr:to>
      <xdr:col>50</xdr:col>
      <xdr:colOff>165100</xdr:colOff>
      <xdr:row>61</xdr:row>
      <xdr:rowOff>161842</xdr:rowOff>
    </xdr:to>
    <xdr:sp macro="" textlink="">
      <xdr:nvSpPr>
        <xdr:cNvPr id="243" name="楕円 242"/>
        <xdr:cNvSpPr/>
      </xdr:nvSpPr>
      <xdr:spPr>
        <a:xfrm>
          <a:off x="9588500" y="105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106573</xdr:rowOff>
    </xdr:from>
    <xdr:to>
      <xdr:col>55</xdr:col>
      <xdr:colOff>0</xdr:colOff>
      <xdr:row>61</xdr:row>
      <xdr:rowOff>111042</xdr:rowOff>
    </xdr:to>
    <xdr:cxnSp macro="">
      <xdr:nvCxnSpPr>
        <xdr:cNvPr id="244" name="直線コネクタ 243"/>
        <xdr:cNvCxnSpPr/>
      </xdr:nvCxnSpPr>
      <xdr:spPr>
        <a:xfrm flipV="1">
          <a:off x="9639300" y="10565023"/>
          <a:ext cx="8382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67205</xdr:rowOff>
    </xdr:from>
    <xdr:to>
      <xdr:col>46</xdr:col>
      <xdr:colOff>38100</xdr:colOff>
      <xdr:row>61</xdr:row>
      <xdr:rowOff>168805</xdr:rowOff>
    </xdr:to>
    <xdr:sp macro="" textlink="">
      <xdr:nvSpPr>
        <xdr:cNvPr id="245" name="楕円 244"/>
        <xdr:cNvSpPr/>
      </xdr:nvSpPr>
      <xdr:spPr>
        <a:xfrm>
          <a:off x="8699500" y="10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111042</xdr:rowOff>
    </xdr:from>
    <xdr:to>
      <xdr:col>50</xdr:col>
      <xdr:colOff>114300</xdr:colOff>
      <xdr:row>61</xdr:row>
      <xdr:rowOff>118005</xdr:rowOff>
    </xdr:to>
    <xdr:cxnSp macro="">
      <xdr:nvCxnSpPr>
        <xdr:cNvPr id="246" name="直線コネクタ 245"/>
        <xdr:cNvCxnSpPr/>
      </xdr:nvCxnSpPr>
      <xdr:spPr>
        <a:xfrm flipV="1">
          <a:off x="8750300" y="10569492"/>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75493</xdr:rowOff>
    </xdr:from>
    <xdr:to>
      <xdr:col>41</xdr:col>
      <xdr:colOff>101600</xdr:colOff>
      <xdr:row>62</xdr:row>
      <xdr:rowOff>5643</xdr:rowOff>
    </xdr:to>
    <xdr:sp macro="" textlink="">
      <xdr:nvSpPr>
        <xdr:cNvPr id="247" name="楕円 246"/>
        <xdr:cNvSpPr/>
      </xdr:nvSpPr>
      <xdr:spPr>
        <a:xfrm>
          <a:off x="7810500" y="105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118005</xdr:rowOff>
    </xdr:from>
    <xdr:to>
      <xdr:col>45</xdr:col>
      <xdr:colOff>177800</xdr:colOff>
      <xdr:row>61</xdr:row>
      <xdr:rowOff>126293</xdr:rowOff>
    </xdr:to>
    <xdr:cxnSp macro="">
      <xdr:nvCxnSpPr>
        <xdr:cNvPr id="248" name="直線コネクタ 247"/>
        <xdr:cNvCxnSpPr/>
      </xdr:nvCxnSpPr>
      <xdr:spPr>
        <a:xfrm flipV="1">
          <a:off x="7861300" y="10576455"/>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82841</xdr:rowOff>
    </xdr:from>
    <xdr:to>
      <xdr:col>36</xdr:col>
      <xdr:colOff>165100</xdr:colOff>
      <xdr:row>62</xdr:row>
      <xdr:rowOff>12991</xdr:rowOff>
    </xdr:to>
    <xdr:sp macro="" textlink="">
      <xdr:nvSpPr>
        <xdr:cNvPr id="249" name="楕円 248"/>
        <xdr:cNvSpPr/>
      </xdr:nvSpPr>
      <xdr:spPr>
        <a:xfrm>
          <a:off x="6921500" y="10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126293</xdr:rowOff>
    </xdr:from>
    <xdr:to>
      <xdr:col>41</xdr:col>
      <xdr:colOff>50800</xdr:colOff>
      <xdr:row>61</xdr:row>
      <xdr:rowOff>133641</xdr:rowOff>
    </xdr:to>
    <xdr:cxnSp macro="">
      <xdr:nvCxnSpPr>
        <xdr:cNvPr id="250" name="直線コネクタ 249"/>
        <xdr:cNvCxnSpPr/>
      </xdr:nvCxnSpPr>
      <xdr:spPr>
        <a:xfrm flipV="1">
          <a:off x="6972300" y="10584743"/>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6919</xdr:rowOff>
    </xdr:from>
    <xdr:ext cx="599010" cy="259045"/>
    <xdr:sp macro="" textlink="">
      <xdr:nvSpPr>
        <xdr:cNvPr id="255" name="n_1mainValue【橋りょう・トンネル】&#10;一人当たり有形固定資産（償却資産）額"/>
        <xdr:cNvSpPr txBox="1"/>
      </xdr:nvSpPr>
      <xdr:spPr>
        <a:xfrm>
          <a:off x="9327095" y="1029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13882</xdr:rowOff>
    </xdr:from>
    <xdr:ext cx="599010" cy="259045"/>
    <xdr:sp macro="" textlink="">
      <xdr:nvSpPr>
        <xdr:cNvPr id="256" name="n_2mainValue【橋りょう・トンネル】&#10;一人当たり有形固定資産（償却資産）額"/>
        <xdr:cNvSpPr txBox="1"/>
      </xdr:nvSpPr>
      <xdr:spPr>
        <a:xfrm>
          <a:off x="8450795" y="103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22170</xdr:rowOff>
    </xdr:from>
    <xdr:ext cx="599010" cy="259045"/>
    <xdr:sp macro="" textlink="">
      <xdr:nvSpPr>
        <xdr:cNvPr id="257" name="n_3mainValue【橋りょう・トンネル】&#10;一人当たり有形固定資産（償却資産）額"/>
        <xdr:cNvSpPr txBox="1"/>
      </xdr:nvSpPr>
      <xdr:spPr>
        <a:xfrm>
          <a:off x="7561795" y="1030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29518</xdr:rowOff>
    </xdr:from>
    <xdr:ext cx="599010" cy="259045"/>
    <xdr:sp macro="" textlink="">
      <xdr:nvSpPr>
        <xdr:cNvPr id="258" name="n_4mainValue【橋りょう・トンネル】&#10;一人当たり有形固定資産（償却資産）額"/>
        <xdr:cNvSpPr txBox="1"/>
      </xdr:nvSpPr>
      <xdr:spPr>
        <a:xfrm>
          <a:off x="6672795" y="1031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299" name="楕円 298"/>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0" name="【公営住宅】&#10;有形固定資産減価償却率該当値テキスト"/>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301" name="楕円 300"/>
        <xdr:cNvSpPr/>
      </xdr:nvSpPr>
      <xdr:spPr>
        <a:xfrm>
          <a:off x="3746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53339</xdr:rowOff>
    </xdr:to>
    <xdr:cxnSp macro="">
      <xdr:nvCxnSpPr>
        <xdr:cNvPr id="302" name="直線コネクタ 301"/>
        <xdr:cNvCxnSpPr/>
      </xdr:nvCxnSpPr>
      <xdr:spPr>
        <a:xfrm>
          <a:off x="3797300" y="144113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303" name="楕円 302"/>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9525</xdr:rowOff>
    </xdr:to>
    <xdr:cxnSp macro="">
      <xdr:nvCxnSpPr>
        <xdr:cNvPr id="304" name="直線コネクタ 303"/>
        <xdr:cNvCxnSpPr/>
      </xdr:nvCxnSpPr>
      <xdr:spPr>
        <a:xfrm>
          <a:off x="2908300" y="143865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05" name="楕円 304"/>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156211</xdr:rowOff>
    </xdr:to>
    <xdr:cxnSp macro="">
      <xdr:nvCxnSpPr>
        <xdr:cNvPr id="306" name="直線コネクタ 305"/>
        <xdr:cNvCxnSpPr/>
      </xdr:nvCxnSpPr>
      <xdr:spPr>
        <a:xfrm>
          <a:off x="2019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07" name="楕円 306"/>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116205</xdr:rowOff>
    </xdr:to>
    <xdr:cxnSp macro="">
      <xdr:nvCxnSpPr>
        <xdr:cNvPr id="308" name="直線コネクタ 307"/>
        <xdr:cNvCxnSpPr/>
      </xdr:nvCxnSpPr>
      <xdr:spPr>
        <a:xfrm>
          <a:off x="1130300" y="143008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313" name="n_1mainValue【公営住宅】&#10;有形固定資産減価償却率"/>
        <xdr:cNvSpPr txBox="1"/>
      </xdr:nvSpPr>
      <xdr:spPr>
        <a:xfrm>
          <a:off x="3582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314" name="n_2mainValue【公営住宅】&#10;有形固定資産減価償却率"/>
        <xdr:cNvSpPr txBox="1"/>
      </xdr:nvSpPr>
      <xdr:spPr>
        <a:xfrm>
          <a:off x="2705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15" name="n_3mainValue【公営住宅】&#10;有形固定資産減価償却率"/>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16" name="n_4mainValue【公営住宅】&#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109052</xdr:rowOff>
    </xdr:from>
    <xdr:to>
      <xdr:col>55</xdr:col>
      <xdr:colOff>50800</xdr:colOff>
      <xdr:row>86</xdr:row>
      <xdr:rowOff>39202</xdr:rowOff>
    </xdr:to>
    <xdr:sp macro="" textlink="">
      <xdr:nvSpPr>
        <xdr:cNvPr id="354" name="楕円 353"/>
        <xdr:cNvSpPr/>
      </xdr:nvSpPr>
      <xdr:spPr>
        <a:xfrm>
          <a:off x="104267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110790</xdr:rowOff>
    </xdr:from>
    <xdr:to>
      <xdr:col>50</xdr:col>
      <xdr:colOff>165100</xdr:colOff>
      <xdr:row>86</xdr:row>
      <xdr:rowOff>40940</xdr:rowOff>
    </xdr:to>
    <xdr:sp macro="" textlink="">
      <xdr:nvSpPr>
        <xdr:cNvPr id="356" name="楕円 355"/>
        <xdr:cNvSpPr/>
      </xdr:nvSpPr>
      <xdr:spPr>
        <a:xfrm>
          <a:off x="95885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159852</xdr:rowOff>
    </xdr:from>
    <xdr:to>
      <xdr:col>55</xdr:col>
      <xdr:colOff>0</xdr:colOff>
      <xdr:row>85</xdr:row>
      <xdr:rowOff>161590</xdr:rowOff>
    </xdr:to>
    <xdr:cxnSp macro="">
      <xdr:nvCxnSpPr>
        <xdr:cNvPr id="357" name="直線コネクタ 356"/>
        <xdr:cNvCxnSpPr/>
      </xdr:nvCxnSpPr>
      <xdr:spPr>
        <a:xfrm flipV="1">
          <a:off x="9639300" y="1473310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111522</xdr:rowOff>
    </xdr:from>
    <xdr:to>
      <xdr:col>46</xdr:col>
      <xdr:colOff>38100</xdr:colOff>
      <xdr:row>86</xdr:row>
      <xdr:rowOff>41672</xdr:rowOff>
    </xdr:to>
    <xdr:sp macro="" textlink="">
      <xdr:nvSpPr>
        <xdr:cNvPr id="358" name="楕円 357"/>
        <xdr:cNvSpPr/>
      </xdr:nvSpPr>
      <xdr:spPr>
        <a:xfrm>
          <a:off x="8699500" y="14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161590</xdr:rowOff>
    </xdr:from>
    <xdr:to>
      <xdr:col>50</xdr:col>
      <xdr:colOff>114300</xdr:colOff>
      <xdr:row>85</xdr:row>
      <xdr:rowOff>162322</xdr:rowOff>
    </xdr:to>
    <xdr:cxnSp macro="">
      <xdr:nvCxnSpPr>
        <xdr:cNvPr id="359" name="直線コネクタ 358"/>
        <xdr:cNvCxnSpPr/>
      </xdr:nvCxnSpPr>
      <xdr:spPr>
        <a:xfrm flipV="1">
          <a:off x="8750300" y="1473484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112344</xdr:rowOff>
    </xdr:from>
    <xdr:to>
      <xdr:col>41</xdr:col>
      <xdr:colOff>101600</xdr:colOff>
      <xdr:row>86</xdr:row>
      <xdr:rowOff>42494</xdr:rowOff>
    </xdr:to>
    <xdr:sp macro="" textlink="">
      <xdr:nvSpPr>
        <xdr:cNvPr id="360" name="楕円 359"/>
        <xdr:cNvSpPr/>
      </xdr:nvSpPr>
      <xdr:spPr>
        <a:xfrm>
          <a:off x="7810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162322</xdr:rowOff>
    </xdr:from>
    <xdr:to>
      <xdr:col>45</xdr:col>
      <xdr:colOff>177800</xdr:colOff>
      <xdr:row>85</xdr:row>
      <xdr:rowOff>163144</xdr:rowOff>
    </xdr:to>
    <xdr:cxnSp macro="">
      <xdr:nvCxnSpPr>
        <xdr:cNvPr id="361" name="直線コネクタ 360"/>
        <xdr:cNvCxnSpPr/>
      </xdr:nvCxnSpPr>
      <xdr:spPr>
        <a:xfrm flipV="1">
          <a:off x="7861300" y="147355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112756</xdr:rowOff>
    </xdr:from>
    <xdr:to>
      <xdr:col>36</xdr:col>
      <xdr:colOff>165100</xdr:colOff>
      <xdr:row>86</xdr:row>
      <xdr:rowOff>42906</xdr:rowOff>
    </xdr:to>
    <xdr:sp macro="" textlink="">
      <xdr:nvSpPr>
        <xdr:cNvPr id="362" name="楕円 361"/>
        <xdr:cNvSpPr/>
      </xdr:nvSpPr>
      <xdr:spPr>
        <a:xfrm>
          <a:off x="6921500" y="14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163144</xdr:rowOff>
    </xdr:from>
    <xdr:to>
      <xdr:col>41</xdr:col>
      <xdr:colOff>50800</xdr:colOff>
      <xdr:row>85</xdr:row>
      <xdr:rowOff>163556</xdr:rowOff>
    </xdr:to>
    <xdr:cxnSp macro="">
      <xdr:nvCxnSpPr>
        <xdr:cNvPr id="363" name="直線コネクタ 362"/>
        <xdr:cNvCxnSpPr/>
      </xdr:nvCxnSpPr>
      <xdr:spPr>
        <a:xfrm flipV="1">
          <a:off x="6972300" y="1473639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32067</xdr:rowOff>
    </xdr:from>
    <xdr:ext cx="469744" cy="259045"/>
    <xdr:sp macro="" textlink="">
      <xdr:nvSpPr>
        <xdr:cNvPr id="368" name="n_1mainValue【公営住宅】&#10;一人当たり面積"/>
        <xdr:cNvSpPr txBox="1"/>
      </xdr:nvSpPr>
      <xdr:spPr>
        <a:xfrm>
          <a:off x="9391727" y="147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32799</xdr:rowOff>
    </xdr:from>
    <xdr:ext cx="469744" cy="259045"/>
    <xdr:sp macro="" textlink="">
      <xdr:nvSpPr>
        <xdr:cNvPr id="369" name="n_2mainValue【公営住宅】&#10;一人当たり面積"/>
        <xdr:cNvSpPr txBox="1"/>
      </xdr:nvSpPr>
      <xdr:spPr>
        <a:xfrm>
          <a:off x="8515427" y="147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33621</xdr:rowOff>
    </xdr:from>
    <xdr:ext cx="469744" cy="259045"/>
    <xdr:sp macro="" textlink="">
      <xdr:nvSpPr>
        <xdr:cNvPr id="370" name="n_3mainValue【公営住宅】&#10;一人当たり面積"/>
        <xdr:cNvSpPr txBox="1"/>
      </xdr:nvSpPr>
      <xdr:spPr>
        <a:xfrm>
          <a:off x="7626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34033</xdr:rowOff>
    </xdr:from>
    <xdr:ext cx="469744" cy="259045"/>
    <xdr:sp macro="" textlink="">
      <xdr:nvSpPr>
        <xdr:cNvPr id="371" name="n_4mainValue【公営住宅】&#10;一人当たり面積"/>
        <xdr:cNvSpPr txBox="1"/>
      </xdr:nvSpPr>
      <xdr:spPr>
        <a:xfrm>
          <a:off x="6737427" y="1477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28" name="楕円 427"/>
        <xdr:cNvSpPr/>
      </xdr:nvSpPr>
      <xdr:spPr>
        <a:xfrm>
          <a:off x="16268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163847</xdr:rowOff>
    </xdr:from>
    <xdr:ext cx="405111" cy="259045"/>
    <xdr:sp macro="" textlink="">
      <xdr:nvSpPr>
        <xdr:cNvPr id="429" name="【認定こども園・幼稚園・保育所】&#10;有形固定資産減価償却率該当値テキスト"/>
        <xdr:cNvSpPr txBox="1"/>
      </xdr:nvSpPr>
      <xdr:spPr>
        <a:xfrm>
          <a:off x="16357600"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430" name="楕円 429"/>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60960</xdr:rowOff>
    </xdr:from>
    <xdr:to>
      <xdr:col>85</xdr:col>
      <xdr:colOff>127000</xdr:colOff>
      <xdr:row>40</xdr:row>
      <xdr:rowOff>64770</xdr:rowOff>
    </xdr:to>
    <xdr:cxnSp macro="">
      <xdr:nvCxnSpPr>
        <xdr:cNvPr id="431" name="直線コネクタ 430"/>
        <xdr:cNvCxnSpPr/>
      </xdr:nvCxnSpPr>
      <xdr:spPr>
        <a:xfrm>
          <a:off x="15481300" y="691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156845</xdr:rowOff>
    </xdr:from>
    <xdr:to>
      <xdr:col>76</xdr:col>
      <xdr:colOff>165100</xdr:colOff>
      <xdr:row>40</xdr:row>
      <xdr:rowOff>86995</xdr:rowOff>
    </xdr:to>
    <xdr:sp macro="" textlink="">
      <xdr:nvSpPr>
        <xdr:cNvPr id="432" name="楕円 431"/>
        <xdr:cNvSpPr/>
      </xdr:nvSpPr>
      <xdr:spPr>
        <a:xfrm>
          <a:off x="14541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36195</xdr:rowOff>
    </xdr:from>
    <xdr:to>
      <xdr:col>81</xdr:col>
      <xdr:colOff>50800</xdr:colOff>
      <xdr:row>40</xdr:row>
      <xdr:rowOff>60960</xdr:rowOff>
    </xdr:to>
    <xdr:cxnSp macro="">
      <xdr:nvCxnSpPr>
        <xdr:cNvPr id="433" name="直線コネクタ 432"/>
        <xdr:cNvCxnSpPr/>
      </xdr:nvCxnSpPr>
      <xdr:spPr>
        <a:xfrm>
          <a:off x="14592300" y="68941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118745</xdr:rowOff>
    </xdr:from>
    <xdr:to>
      <xdr:col>72</xdr:col>
      <xdr:colOff>38100</xdr:colOff>
      <xdr:row>40</xdr:row>
      <xdr:rowOff>48895</xdr:rowOff>
    </xdr:to>
    <xdr:sp macro="" textlink="">
      <xdr:nvSpPr>
        <xdr:cNvPr id="434" name="楕円 433"/>
        <xdr:cNvSpPr/>
      </xdr:nvSpPr>
      <xdr:spPr>
        <a:xfrm>
          <a:off x="13652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169545</xdr:rowOff>
    </xdr:from>
    <xdr:to>
      <xdr:col>76</xdr:col>
      <xdr:colOff>114300</xdr:colOff>
      <xdr:row>40</xdr:row>
      <xdr:rowOff>36195</xdr:rowOff>
    </xdr:to>
    <xdr:cxnSp macro="">
      <xdr:nvCxnSpPr>
        <xdr:cNvPr id="435" name="直線コネクタ 434"/>
        <xdr:cNvCxnSpPr/>
      </xdr:nvCxnSpPr>
      <xdr:spPr>
        <a:xfrm>
          <a:off x="13703300" y="6856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76835</xdr:rowOff>
    </xdr:from>
    <xdr:to>
      <xdr:col>67</xdr:col>
      <xdr:colOff>101600</xdr:colOff>
      <xdr:row>40</xdr:row>
      <xdr:rowOff>6985</xdr:rowOff>
    </xdr:to>
    <xdr:sp macro="" textlink="">
      <xdr:nvSpPr>
        <xdr:cNvPr id="436" name="楕円 435"/>
        <xdr:cNvSpPr/>
      </xdr:nvSpPr>
      <xdr:spPr>
        <a:xfrm>
          <a:off x="12763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127635</xdr:rowOff>
    </xdr:from>
    <xdr:to>
      <xdr:col>71</xdr:col>
      <xdr:colOff>177800</xdr:colOff>
      <xdr:row>39</xdr:row>
      <xdr:rowOff>169545</xdr:rowOff>
    </xdr:to>
    <xdr:cxnSp macro="">
      <xdr:nvCxnSpPr>
        <xdr:cNvPr id="437" name="直線コネクタ 436"/>
        <xdr:cNvCxnSpPr/>
      </xdr:nvCxnSpPr>
      <xdr:spPr>
        <a:xfrm>
          <a:off x="12814300" y="6814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442" name="n_1mainValue【認定こども園・幼稚園・保育所】&#10;有形固定資産減価償却率"/>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78122</xdr:rowOff>
    </xdr:from>
    <xdr:ext cx="405111" cy="259045"/>
    <xdr:sp macro="" textlink="">
      <xdr:nvSpPr>
        <xdr:cNvPr id="443" name="n_2mainValue【認定こども園・幼稚園・保育所】&#10;有形固定資産減価償却率"/>
        <xdr:cNvSpPr txBox="1"/>
      </xdr:nvSpPr>
      <xdr:spPr>
        <a:xfrm>
          <a:off x="14389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40022</xdr:rowOff>
    </xdr:from>
    <xdr:ext cx="405111" cy="259045"/>
    <xdr:sp macro="" textlink="">
      <xdr:nvSpPr>
        <xdr:cNvPr id="444" name="n_3mainValue【認定こども園・幼稚園・保育所】&#10;有形固定資産減価償却率"/>
        <xdr:cNvSpPr txBox="1"/>
      </xdr:nvSpPr>
      <xdr:spPr>
        <a:xfrm>
          <a:off x="135007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169562</xdr:rowOff>
    </xdr:from>
    <xdr:ext cx="405111" cy="259045"/>
    <xdr:sp macro="" textlink="">
      <xdr:nvSpPr>
        <xdr:cNvPr id="445" name="n_4mainValue【認定こども園・幼稚園・保育所】&#10;有形固定資産減価償却率"/>
        <xdr:cNvSpPr txBox="1"/>
      </xdr:nvSpPr>
      <xdr:spPr>
        <a:xfrm>
          <a:off x="12611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84836</xdr:rowOff>
    </xdr:from>
    <xdr:to>
      <xdr:col>116</xdr:col>
      <xdr:colOff>114300</xdr:colOff>
      <xdr:row>39</xdr:row>
      <xdr:rowOff>14986</xdr:rowOff>
    </xdr:to>
    <xdr:sp macro="" textlink="">
      <xdr:nvSpPr>
        <xdr:cNvPr id="483" name="楕円 482"/>
        <xdr:cNvSpPr/>
      </xdr:nvSpPr>
      <xdr:spPr>
        <a:xfrm>
          <a:off x="22110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107713</xdr:rowOff>
    </xdr:from>
    <xdr:ext cx="469744" cy="259045"/>
    <xdr:sp macro="" textlink="">
      <xdr:nvSpPr>
        <xdr:cNvPr id="484" name="【認定こども園・幼稚園・保育所】&#10;一人当たり面積該当値テキスト"/>
        <xdr:cNvSpPr txBox="1"/>
      </xdr:nvSpPr>
      <xdr:spPr>
        <a:xfrm>
          <a:off x="221996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485" name="楕円 484"/>
        <xdr:cNvSpPr/>
      </xdr:nvSpPr>
      <xdr:spPr>
        <a:xfrm>
          <a:off x="21272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135636</xdr:rowOff>
    </xdr:from>
    <xdr:to>
      <xdr:col>116</xdr:col>
      <xdr:colOff>63500</xdr:colOff>
      <xdr:row>38</xdr:row>
      <xdr:rowOff>140208</xdr:rowOff>
    </xdr:to>
    <xdr:cxnSp macro="">
      <xdr:nvCxnSpPr>
        <xdr:cNvPr id="486" name="直線コネクタ 485"/>
        <xdr:cNvCxnSpPr/>
      </xdr:nvCxnSpPr>
      <xdr:spPr>
        <a:xfrm flipV="1">
          <a:off x="21323300" y="66507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98552</xdr:rowOff>
    </xdr:from>
    <xdr:to>
      <xdr:col>107</xdr:col>
      <xdr:colOff>101600</xdr:colOff>
      <xdr:row>39</xdr:row>
      <xdr:rowOff>28702</xdr:rowOff>
    </xdr:to>
    <xdr:sp macro="" textlink="">
      <xdr:nvSpPr>
        <xdr:cNvPr id="487" name="楕円 486"/>
        <xdr:cNvSpPr/>
      </xdr:nvSpPr>
      <xdr:spPr>
        <a:xfrm>
          <a:off x="20383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149352</xdr:rowOff>
    </xdr:to>
    <xdr:cxnSp macro="">
      <xdr:nvCxnSpPr>
        <xdr:cNvPr id="488" name="直線コネクタ 487"/>
        <xdr:cNvCxnSpPr/>
      </xdr:nvCxnSpPr>
      <xdr:spPr>
        <a:xfrm flipV="1">
          <a:off x="20434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105410</xdr:rowOff>
    </xdr:from>
    <xdr:to>
      <xdr:col>102</xdr:col>
      <xdr:colOff>165100</xdr:colOff>
      <xdr:row>39</xdr:row>
      <xdr:rowOff>35560</xdr:rowOff>
    </xdr:to>
    <xdr:sp macro="" textlink="">
      <xdr:nvSpPr>
        <xdr:cNvPr id="489" name="楕円 488"/>
        <xdr:cNvSpPr/>
      </xdr:nvSpPr>
      <xdr:spPr>
        <a:xfrm>
          <a:off x="19494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38</xdr:row>
      <xdr:rowOff>156210</xdr:rowOff>
    </xdr:to>
    <xdr:cxnSp macro="">
      <xdr:nvCxnSpPr>
        <xdr:cNvPr id="490" name="直線コネクタ 489"/>
        <xdr:cNvCxnSpPr/>
      </xdr:nvCxnSpPr>
      <xdr:spPr>
        <a:xfrm flipV="1">
          <a:off x="19545300" y="66644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1" name="楕円 490"/>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156210</xdr:rowOff>
    </xdr:from>
    <xdr:to>
      <xdr:col>102</xdr:col>
      <xdr:colOff>114300</xdr:colOff>
      <xdr:row>38</xdr:row>
      <xdr:rowOff>163068</xdr:rowOff>
    </xdr:to>
    <xdr:cxnSp macro="">
      <xdr:nvCxnSpPr>
        <xdr:cNvPr id="492" name="直線コネクタ 491"/>
        <xdr:cNvCxnSpPr/>
      </xdr:nvCxnSpPr>
      <xdr:spPr>
        <a:xfrm flipV="1">
          <a:off x="18656300" y="667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96"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36085</xdr:rowOff>
    </xdr:from>
    <xdr:ext cx="469744" cy="259045"/>
    <xdr:sp macro="" textlink="">
      <xdr:nvSpPr>
        <xdr:cNvPr id="497" name="n_1mainValue【認定こども園・幼稚園・保育所】&#10;一人当たり面積"/>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45229</xdr:rowOff>
    </xdr:from>
    <xdr:ext cx="469744" cy="259045"/>
    <xdr:sp macro="" textlink="">
      <xdr:nvSpPr>
        <xdr:cNvPr id="498" name="n_2mainValue【認定こども園・幼稚園・保育所】&#10;一人当たり面積"/>
        <xdr:cNvSpPr txBox="1"/>
      </xdr:nvSpPr>
      <xdr:spPr>
        <a:xfrm>
          <a:off x="20199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52087</xdr:rowOff>
    </xdr:from>
    <xdr:ext cx="469744" cy="259045"/>
    <xdr:sp macro="" textlink="">
      <xdr:nvSpPr>
        <xdr:cNvPr id="499" name="n_3mainValue【認定こども園・幼稚園・保育所】&#10;一人当たり面積"/>
        <xdr:cNvSpPr txBox="1"/>
      </xdr:nvSpPr>
      <xdr:spPr>
        <a:xfrm>
          <a:off x="19310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0" name="n_4mainValue【認定こども園・幼稚園・保育所】&#10;一人当たり面積"/>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541" name="楕円 540"/>
        <xdr:cNvSpPr/>
      </xdr:nvSpPr>
      <xdr:spPr>
        <a:xfrm>
          <a:off x="16268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85742</xdr:rowOff>
    </xdr:from>
    <xdr:ext cx="405111" cy="259045"/>
    <xdr:sp macro="" textlink="">
      <xdr:nvSpPr>
        <xdr:cNvPr id="542" name="【学校施設】&#10;有形固定資産減価償却率該当値テキスト"/>
        <xdr:cNvSpPr txBox="1"/>
      </xdr:nvSpPr>
      <xdr:spPr>
        <a:xfrm>
          <a:off x="16357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543" name="楕円 542"/>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158115</xdr:rowOff>
    </xdr:to>
    <xdr:cxnSp macro="">
      <xdr:nvCxnSpPr>
        <xdr:cNvPr id="544" name="直線コネクタ 543"/>
        <xdr:cNvCxnSpPr/>
      </xdr:nvCxnSpPr>
      <xdr:spPr>
        <a:xfrm>
          <a:off x="15481300" y="10275570"/>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545" name="楕円 544"/>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61</xdr:row>
      <xdr:rowOff>89535</xdr:rowOff>
    </xdr:to>
    <xdr:cxnSp macro="">
      <xdr:nvCxnSpPr>
        <xdr:cNvPr id="546" name="直線コネクタ 545"/>
        <xdr:cNvCxnSpPr/>
      </xdr:nvCxnSpPr>
      <xdr:spPr>
        <a:xfrm flipV="1">
          <a:off x="14592300" y="1027557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47" name="楕円 546"/>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89535</xdr:rowOff>
    </xdr:to>
    <xdr:cxnSp macro="">
      <xdr:nvCxnSpPr>
        <xdr:cNvPr id="548" name="直線コネクタ 547"/>
        <xdr:cNvCxnSpPr/>
      </xdr:nvCxnSpPr>
      <xdr:spPr>
        <a:xfrm>
          <a:off x="13703300" y="10547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xdr:rowOff>
    </xdr:from>
    <xdr:to>
      <xdr:col>67</xdr:col>
      <xdr:colOff>101600</xdr:colOff>
      <xdr:row>61</xdr:row>
      <xdr:rowOff>104140</xdr:rowOff>
    </xdr:to>
    <xdr:sp macro="" textlink="">
      <xdr:nvSpPr>
        <xdr:cNvPr id="549" name="楕円 548"/>
        <xdr:cNvSpPr/>
      </xdr:nvSpPr>
      <xdr:spPr>
        <a:xfrm>
          <a:off x="1276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53340</xdr:rowOff>
    </xdr:from>
    <xdr:to>
      <xdr:col>71</xdr:col>
      <xdr:colOff>177800</xdr:colOff>
      <xdr:row>61</xdr:row>
      <xdr:rowOff>89535</xdr:rowOff>
    </xdr:to>
    <xdr:cxnSp macro="">
      <xdr:nvCxnSpPr>
        <xdr:cNvPr id="550" name="直線コネクタ 549"/>
        <xdr:cNvCxnSpPr/>
      </xdr:nvCxnSpPr>
      <xdr:spPr>
        <a:xfrm>
          <a:off x="12814300" y="10511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555" name="n_1mainValue【学校施設】&#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131462</xdr:rowOff>
    </xdr:from>
    <xdr:ext cx="405111" cy="259045"/>
    <xdr:sp macro="" textlink="">
      <xdr:nvSpPr>
        <xdr:cNvPr id="556" name="n_2mainValue【学校施設】&#10;有形固定資産減価償却率"/>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57" name="n_3mainValue【学校施設】&#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95267</xdr:rowOff>
    </xdr:from>
    <xdr:ext cx="405111" cy="259045"/>
    <xdr:sp macro="" textlink="">
      <xdr:nvSpPr>
        <xdr:cNvPr id="558" name="n_4mainValue【学校施設】&#10;有形固定資産減価償却率"/>
        <xdr:cNvSpPr txBox="1"/>
      </xdr:nvSpPr>
      <xdr:spPr>
        <a:xfrm>
          <a:off x="12611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87313</xdr:rowOff>
    </xdr:from>
    <xdr:to>
      <xdr:col>116</xdr:col>
      <xdr:colOff>114300</xdr:colOff>
      <xdr:row>62</xdr:row>
      <xdr:rowOff>17463</xdr:rowOff>
    </xdr:to>
    <xdr:sp macro="" textlink="">
      <xdr:nvSpPr>
        <xdr:cNvPr id="598" name="楕円 597"/>
        <xdr:cNvSpPr/>
      </xdr:nvSpPr>
      <xdr:spPr>
        <a:xfrm>
          <a:off x="22110700" y="105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110190</xdr:rowOff>
    </xdr:from>
    <xdr:ext cx="469744" cy="259045"/>
    <xdr:sp macro="" textlink="">
      <xdr:nvSpPr>
        <xdr:cNvPr id="599" name="【学校施設】&#10;一人当たり面積該当値テキスト"/>
        <xdr:cNvSpPr txBox="1"/>
      </xdr:nvSpPr>
      <xdr:spPr>
        <a:xfrm>
          <a:off x="22199600" y="103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xdr:rowOff>
    </xdr:from>
    <xdr:to>
      <xdr:col>112</xdr:col>
      <xdr:colOff>38100</xdr:colOff>
      <xdr:row>61</xdr:row>
      <xdr:rowOff>108712</xdr:rowOff>
    </xdr:to>
    <xdr:sp macro="" textlink="">
      <xdr:nvSpPr>
        <xdr:cNvPr id="600" name="楕円 599"/>
        <xdr:cNvSpPr/>
      </xdr:nvSpPr>
      <xdr:spPr>
        <a:xfrm>
          <a:off x="21272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57912</xdr:rowOff>
    </xdr:from>
    <xdr:to>
      <xdr:col>116</xdr:col>
      <xdr:colOff>63500</xdr:colOff>
      <xdr:row>61</xdr:row>
      <xdr:rowOff>138113</xdr:rowOff>
    </xdr:to>
    <xdr:cxnSp macro="">
      <xdr:nvCxnSpPr>
        <xdr:cNvPr id="601" name="直線コネクタ 600"/>
        <xdr:cNvCxnSpPr/>
      </xdr:nvCxnSpPr>
      <xdr:spPr>
        <a:xfrm>
          <a:off x="21323300" y="10516362"/>
          <a:ext cx="8382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20256</xdr:rowOff>
    </xdr:from>
    <xdr:to>
      <xdr:col>107</xdr:col>
      <xdr:colOff>101600</xdr:colOff>
      <xdr:row>61</xdr:row>
      <xdr:rowOff>121856</xdr:rowOff>
    </xdr:to>
    <xdr:sp macro="" textlink="">
      <xdr:nvSpPr>
        <xdr:cNvPr id="602" name="楕円 601"/>
        <xdr:cNvSpPr/>
      </xdr:nvSpPr>
      <xdr:spPr>
        <a:xfrm>
          <a:off x="20383500" y="104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57912</xdr:rowOff>
    </xdr:from>
    <xdr:to>
      <xdr:col>111</xdr:col>
      <xdr:colOff>177800</xdr:colOff>
      <xdr:row>61</xdr:row>
      <xdr:rowOff>71056</xdr:rowOff>
    </xdr:to>
    <xdr:cxnSp macro="">
      <xdr:nvCxnSpPr>
        <xdr:cNvPr id="603" name="直線コネクタ 602"/>
        <xdr:cNvCxnSpPr/>
      </xdr:nvCxnSpPr>
      <xdr:spPr>
        <a:xfrm flipV="1">
          <a:off x="20434300" y="10516362"/>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28829</xdr:rowOff>
    </xdr:from>
    <xdr:to>
      <xdr:col>102</xdr:col>
      <xdr:colOff>165100</xdr:colOff>
      <xdr:row>61</xdr:row>
      <xdr:rowOff>130429</xdr:rowOff>
    </xdr:to>
    <xdr:sp macro="" textlink="">
      <xdr:nvSpPr>
        <xdr:cNvPr id="604" name="楕円 603"/>
        <xdr:cNvSpPr/>
      </xdr:nvSpPr>
      <xdr:spPr>
        <a:xfrm>
          <a:off x="19494500" y="10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71056</xdr:rowOff>
    </xdr:from>
    <xdr:to>
      <xdr:col>107</xdr:col>
      <xdr:colOff>50800</xdr:colOff>
      <xdr:row>61</xdr:row>
      <xdr:rowOff>79629</xdr:rowOff>
    </xdr:to>
    <xdr:cxnSp macro="">
      <xdr:nvCxnSpPr>
        <xdr:cNvPr id="605" name="直線コネクタ 604"/>
        <xdr:cNvCxnSpPr/>
      </xdr:nvCxnSpPr>
      <xdr:spPr>
        <a:xfrm flipV="1">
          <a:off x="19545300" y="1052950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35116</xdr:rowOff>
    </xdr:from>
    <xdr:to>
      <xdr:col>98</xdr:col>
      <xdr:colOff>38100</xdr:colOff>
      <xdr:row>61</xdr:row>
      <xdr:rowOff>136716</xdr:rowOff>
    </xdr:to>
    <xdr:sp macro="" textlink="">
      <xdr:nvSpPr>
        <xdr:cNvPr id="606" name="楕円 605"/>
        <xdr:cNvSpPr/>
      </xdr:nvSpPr>
      <xdr:spPr>
        <a:xfrm>
          <a:off x="18605500" y="10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79629</xdr:rowOff>
    </xdr:from>
    <xdr:to>
      <xdr:col>102</xdr:col>
      <xdr:colOff>114300</xdr:colOff>
      <xdr:row>61</xdr:row>
      <xdr:rowOff>85916</xdr:rowOff>
    </xdr:to>
    <xdr:cxnSp macro="">
      <xdr:nvCxnSpPr>
        <xdr:cNvPr id="607" name="直線コネクタ 606"/>
        <xdr:cNvCxnSpPr/>
      </xdr:nvCxnSpPr>
      <xdr:spPr>
        <a:xfrm flipV="1">
          <a:off x="18656300" y="1053807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11"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125239</xdr:rowOff>
    </xdr:from>
    <xdr:ext cx="469744" cy="259045"/>
    <xdr:sp macro="" textlink="">
      <xdr:nvSpPr>
        <xdr:cNvPr id="612" name="n_1mainValue【学校施設】&#10;一人当たり面積"/>
        <xdr:cNvSpPr txBox="1"/>
      </xdr:nvSpPr>
      <xdr:spPr>
        <a:xfrm>
          <a:off x="210757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138383</xdr:rowOff>
    </xdr:from>
    <xdr:ext cx="469744" cy="259045"/>
    <xdr:sp macro="" textlink="">
      <xdr:nvSpPr>
        <xdr:cNvPr id="613" name="n_2mainValue【学校施設】&#10;一人当たり面積"/>
        <xdr:cNvSpPr txBox="1"/>
      </xdr:nvSpPr>
      <xdr:spPr>
        <a:xfrm>
          <a:off x="20199427" y="1025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146956</xdr:rowOff>
    </xdr:from>
    <xdr:ext cx="469744" cy="259045"/>
    <xdr:sp macro="" textlink="">
      <xdr:nvSpPr>
        <xdr:cNvPr id="614" name="n_3mainValue【学校施設】&#10;一人当たり面積"/>
        <xdr:cNvSpPr txBox="1"/>
      </xdr:nvSpPr>
      <xdr:spPr>
        <a:xfrm>
          <a:off x="19310427" y="1026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153243</xdr:rowOff>
    </xdr:from>
    <xdr:ext cx="469744" cy="259045"/>
    <xdr:sp macro="" textlink="">
      <xdr:nvSpPr>
        <xdr:cNvPr id="615" name="n_4mainValue【学校施設】&#10;一人当たり面積"/>
        <xdr:cNvSpPr txBox="1"/>
      </xdr:nvSpPr>
      <xdr:spPr>
        <a:xfrm>
          <a:off x="18421427" y="102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類似団体と比較して有形固定資産減価償却率（以下「減価償却率」という。）が</a:t>
          </a:r>
          <a:r>
            <a:rPr kumimoji="1" lang="ja-JP" altLang="en-US" sz="1100">
              <a:solidFill>
                <a:schemeClr val="dk1"/>
              </a:solidFill>
              <a:effectLst/>
              <a:latin typeface="+mn-lt"/>
              <a:ea typeface="+mn-ea"/>
              <a:cs typeface="+mn-cs"/>
            </a:rPr>
            <a:t>同程度あるいは</a:t>
          </a:r>
          <a:r>
            <a:rPr kumimoji="1" lang="ja-JP" altLang="ja-JP" sz="1100">
              <a:solidFill>
                <a:schemeClr val="dk1"/>
              </a:solidFill>
              <a:effectLst/>
              <a:latin typeface="+mn-lt"/>
              <a:ea typeface="+mn-ea"/>
              <a:cs typeface="+mn-cs"/>
            </a:rPr>
            <a:t>高くなっている施設は、</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認定こども園・幼稚園・保育所（以下「保育所等」という。）、</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公営住宅である。道路については、集落が点在している中山間地域の特性として、平成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月の合併以前から現在までの間、新設改良を積極的に実施</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。したがって、一人当たり延長も類似団体と比較して約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倍となっている。今後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老朽化の進行に伴う減価償却率の上昇が懸念されるため、国土交通省等の情報を注視し、社会資本整備総合交付金等を活用しながら減価償却率の上昇抑制に努める。保育所等については、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園のうち、建築から</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園のみで、</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園</a:t>
          </a:r>
          <a:r>
            <a:rPr kumimoji="1" lang="ja-JP" altLang="ja-JP" sz="1100">
              <a:solidFill>
                <a:schemeClr val="dk1"/>
              </a:solidFill>
              <a:effectLst/>
              <a:latin typeface="+mn-lt"/>
              <a:ea typeface="+mn-ea"/>
              <a:cs typeface="+mn-cs"/>
            </a:rPr>
            <a:t>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83.4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月策定の個別施設計画等に基づき、</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園のうち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年度末で廃止し、私立認定こども園に移行した。その他の保育所等についても集約化等を検討しており、減価償却率は下降すると想定される。学校施設については、平成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年度に小学校を統合したため減価償却率が減少した。令和元年は高宮町の小学校の規模適正化のため大規模改修を実施した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月に改定した「第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期学校規模適正化推進計画」に沿って取組を進める。</a:t>
          </a:r>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年の新耐震基準制定以前に建築された住戸が約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割を占めており、減価償却率が</a:t>
          </a:r>
          <a:r>
            <a:rPr kumimoji="1" lang="en-US" altLang="ja-JP" sz="1100">
              <a:solidFill>
                <a:schemeClr val="dk1"/>
              </a:solidFill>
              <a:effectLst/>
              <a:latin typeface="+mn-lt"/>
              <a:ea typeface="+mn-ea"/>
              <a:cs typeface="+mn-cs"/>
            </a:rPr>
            <a:t>78.8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月改訂の公営住宅等長寿命化計画に基づいた大小規模修繕、用途廃止等の維持管理を適切に進める。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72390</xdr:rowOff>
    </xdr:from>
    <xdr:to>
      <xdr:col>24</xdr:col>
      <xdr:colOff>114300</xdr:colOff>
      <xdr:row>36</xdr:row>
      <xdr:rowOff>2540</xdr:rowOff>
    </xdr:to>
    <xdr:sp macro="" textlink="">
      <xdr:nvSpPr>
        <xdr:cNvPr id="72" name="楕円 71"/>
        <xdr:cNvSpPr/>
      </xdr:nvSpPr>
      <xdr:spPr>
        <a:xfrm>
          <a:off x="45847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95267</xdr:rowOff>
    </xdr:from>
    <xdr:ext cx="405111" cy="259045"/>
    <xdr:sp macro="" textlink="">
      <xdr:nvSpPr>
        <xdr:cNvPr id="73" name="【図書館】&#10;有形固定資産減価償却率該当値テキスト"/>
        <xdr:cNvSpPr txBox="1"/>
      </xdr:nvSpPr>
      <xdr:spPr>
        <a:xfrm>
          <a:off x="46736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161290</xdr:rowOff>
    </xdr:from>
    <xdr:to>
      <xdr:col>20</xdr:col>
      <xdr:colOff>38100</xdr:colOff>
      <xdr:row>35</xdr:row>
      <xdr:rowOff>91440</xdr:rowOff>
    </xdr:to>
    <xdr:sp macro="" textlink="">
      <xdr:nvSpPr>
        <xdr:cNvPr id="74" name="楕円 73"/>
        <xdr:cNvSpPr/>
      </xdr:nvSpPr>
      <xdr:spPr>
        <a:xfrm>
          <a:off x="3746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40640</xdr:rowOff>
    </xdr:from>
    <xdr:to>
      <xdr:col>24</xdr:col>
      <xdr:colOff>63500</xdr:colOff>
      <xdr:row>35</xdr:row>
      <xdr:rowOff>123190</xdr:rowOff>
    </xdr:to>
    <xdr:cxnSp macro="">
      <xdr:nvCxnSpPr>
        <xdr:cNvPr id="75" name="直線コネクタ 74"/>
        <xdr:cNvCxnSpPr/>
      </xdr:nvCxnSpPr>
      <xdr:spPr>
        <a:xfrm>
          <a:off x="3797300" y="604139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66040</xdr:rowOff>
    </xdr:from>
    <xdr:to>
      <xdr:col>15</xdr:col>
      <xdr:colOff>101600</xdr:colOff>
      <xdr:row>35</xdr:row>
      <xdr:rowOff>167640</xdr:rowOff>
    </xdr:to>
    <xdr:sp macro="" textlink="">
      <xdr:nvSpPr>
        <xdr:cNvPr id="76" name="楕円 75"/>
        <xdr:cNvSpPr/>
      </xdr:nvSpPr>
      <xdr:spPr>
        <a:xfrm>
          <a:off x="2857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40640</xdr:rowOff>
    </xdr:from>
    <xdr:to>
      <xdr:col>19</xdr:col>
      <xdr:colOff>177800</xdr:colOff>
      <xdr:row>35</xdr:row>
      <xdr:rowOff>116840</xdr:rowOff>
    </xdr:to>
    <xdr:cxnSp macro="">
      <xdr:nvCxnSpPr>
        <xdr:cNvPr id="77" name="直線コネクタ 76"/>
        <xdr:cNvCxnSpPr/>
      </xdr:nvCxnSpPr>
      <xdr:spPr>
        <a:xfrm flipV="1">
          <a:off x="2908300" y="60413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39370</xdr:rowOff>
    </xdr:from>
    <xdr:to>
      <xdr:col>10</xdr:col>
      <xdr:colOff>165100</xdr:colOff>
      <xdr:row>35</xdr:row>
      <xdr:rowOff>140970</xdr:rowOff>
    </xdr:to>
    <xdr:sp macro="" textlink="">
      <xdr:nvSpPr>
        <xdr:cNvPr id="78" name="楕円 77"/>
        <xdr:cNvSpPr/>
      </xdr:nvSpPr>
      <xdr:spPr>
        <a:xfrm>
          <a:off x="1968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90170</xdr:rowOff>
    </xdr:from>
    <xdr:to>
      <xdr:col>15</xdr:col>
      <xdr:colOff>50800</xdr:colOff>
      <xdr:row>35</xdr:row>
      <xdr:rowOff>116840</xdr:rowOff>
    </xdr:to>
    <xdr:cxnSp macro="">
      <xdr:nvCxnSpPr>
        <xdr:cNvPr id="79" name="直線コネクタ 78"/>
        <xdr:cNvCxnSpPr/>
      </xdr:nvCxnSpPr>
      <xdr:spPr>
        <a:xfrm>
          <a:off x="2019300" y="60909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12700</xdr:rowOff>
    </xdr:from>
    <xdr:to>
      <xdr:col>6</xdr:col>
      <xdr:colOff>38100</xdr:colOff>
      <xdr:row>35</xdr:row>
      <xdr:rowOff>114300</xdr:rowOff>
    </xdr:to>
    <xdr:sp macro="" textlink="">
      <xdr:nvSpPr>
        <xdr:cNvPr id="80" name="楕円 79"/>
        <xdr:cNvSpPr/>
      </xdr:nvSpPr>
      <xdr:spPr>
        <a:xfrm>
          <a:off x="107950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63500</xdr:rowOff>
    </xdr:from>
    <xdr:to>
      <xdr:col>10</xdr:col>
      <xdr:colOff>114300</xdr:colOff>
      <xdr:row>35</xdr:row>
      <xdr:rowOff>90170</xdr:rowOff>
    </xdr:to>
    <xdr:cxnSp macro="">
      <xdr:nvCxnSpPr>
        <xdr:cNvPr id="81" name="直線コネクタ 80"/>
        <xdr:cNvCxnSpPr/>
      </xdr:nvCxnSpPr>
      <xdr:spPr>
        <a:xfrm>
          <a:off x="1130300" y="6064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107967</xdr:rowOff>
    </xdr:from>
    <xdr:ext cx="405111" cy="259045"/>
    <xdr:sp macro="" textlink="">
      <xdr:nvSpPr>
        <xdr:cNvPr id="86" name="n_1mainValue【図書館】&#10;有形固定資産減価償却率"/>
        <xdr:cNvSpPr txBox="1"/>
      </xdr:nvSpPr>
      <xdr:spPr>
        <a:xfrm>
          <a:off x="3582044"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12717</xdr:rowOff>
    </xdr:from>
    <xdr:ext cx="405111" cy="259045"/>
    <xdr:sp macro="" textlink="">
      <xdr:nvSpPr>
        <xdr:cNvPr id="87" name="n_2mainValue【図書館】&#10;有形固定資産減価償却率"/>
        <xdr:cNvSpPr txBox="1"/>
      </xdr:nvSpPr>
      <xdr:spPr>
        <a:xfrm>
          <a:off x="2705744"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157497</xdr:rowOff>
    </xdr:from>
    <xdr:ext cx="405111" cy="259045"/>
    <xdr:sp macro="" textlink="">
      <xdr:nvSpPr>
        <xdr:cNvPr id="88" name="n_3mainValue【図書館】&#10;有形固定資産減価償却率"/>
        <xdr:cNvSpPr txBox="1"/>
      </xdr:nvSpPr>
      <xdr:spPr>
        <a:xfrm>
          <a:off x="1816744"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130827</xdr:rowOff>
    </xdr:from>
    <xdr:ext cx="405111" cy="259045"/>
    <xdr:sp macro="" textlink="">
      <xdr:nvSpPr>
        <xdr:cNvPr id="89" name="n_4mainValue【図書館】&#10;有形固定資産減価償却率"/>
        <xdr:cNvSpPr txBox="1"/>
      </xdr:nvSpPr>
      <xdr:spPr>
        <a:xfrm>
          <a:off x="927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129" name="楕円 128"/>
        <xdr:cNvSpPr/>
      </xdr:nvSpPr>
      <xdr:spPr>
        <a:xfrm>
          <a:off x="10426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59707</xdr:rowOff>
    </xdr:from>
    <xdr:ext cx="469744" cy="259045"/>
    <xdr:sp macro="" textlink="">
      <xdr:nvSpPr>
        <xdr:cNvPr id="130" name="【図書館】&#10;一人当たり面積該当値テキスト"/>
        <xdr:cNvSpPr txBox="1"/>
      </xdr:nvSpPr>
      <xdr:spPr>
        <a:xfrm>
          <a:off x="10515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44450</xdr:rowOff>
    </xdr:from>
    <xdr:to>
      <xdr:col>50</xdr:col>
      <xdr:colOff>165100</xdr:colOff>
      <xdr:row>38</xdr:row>
      <xdr:rowOff>146050</xdr:rowOff>
    </xdr:to>
    <xdr:sp macro="" textlink="">
      <xdr:nvSpPr>
        <xdr:cNvPr id="131" name="楕円 130"/>
        <xdr:cNvSpPr/>
      </xdr:nvSpPr>
      <xdr:spPr>
        <a:xfrm>
          <a:off x="9588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87630</xdr:rowOff>
    </xdr:from>
    <xdr:to>
      <xdr:col>55</xdr:col>
      <xdr:colOff>0</xdr:colOff>
      <xdr:row>38</xdr:row>
      <xdr:rowOff>95250</xdr:rowOff>
    </xdr:to>
    <xdr:cxnSp macro="">
      <xdr:nvCxnSpPr>
        <xdr:cNvPr id="132" name="直線コネクタ 131"/>
        <xdr:cNvCxnSpPr/>
      </xdr:nvCxnSpPr>
      <xdr:spPr>
        <a:xfrm flipV="1">
          <a:off x="9639300" y="660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67310</xdr:rowOff>
    </xdr:from>
    <xdr:to>
      <xdr:col>46</xdr:col>
      <xdr:colOff>38100</xdr:colOff>
      <xdr:row>38</xdr:row>
      <xdr:rowOff>168910</xdr:rowOff>
    </xdr:to>
    <xdr:sp macro="" textlink="">
      <xdr:nvSpPr>
        <xdr:cNvPr id="133" name="楕円 132"/>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95250</xdr:rowOff>
    </xdr:from>
    <xdr:to>
      <xdr:col>50</xdr:col>
      <xdr:colOff>114300</xdr:colOff>
      <xdr:row>38</xdr:row>
      <xdr:rowOff>118110</xdr:rowOff>
    </xdr:to>
    <xdr:cxnSp macro="">
      <xdr:nvCxnSpPr>
        <xdr:cNvPr id="134" name="直線コネクタ 133"/>
        <xdr:cNvCxnSpPr/>
      </xdr:nvCxnSpPr>
      <xdr:spPr>
        <a:xfrm flipV="1">
          <a:off x="8750300" y="661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78740</xdr:rowOff>
    </xdr:from>
    <xdr:to>
      <xdr:col>41</xdr:col>
      <xdr:colOff>101600</xdr:colOff>
      <xdr:row>39</xdr:row>
      <xdr:rowOff>8890</xdr:rowOff>
    </xdr:to>
    <xdr:sp macro="" textlink="">
      <xdr:nvSpPr>
        <xdr:cNvPr id="135" name="楕円 134"/>
        <xdr:cNvSpPr/>
      </xdr:nvSpPr>
      <xdr:spPr>
        <a:xfrm>
          <a:off x="781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118110</xdr:rowOff>
    </xdr:from>
    <xdr:to>
      <xdr:col>45</xdr:col>
      <xdr:colOff>177800</xdr:colOff>
      <xdr:row>38</xdr:row>
      <xdr:rowOff>129540</xdr:rowOff>
    </xdr:to>
    <xdr:cxnSp macro="">
      <xdr:nvCxnSpPr>
        <xdr:cNvPr id="136" name="直線コネクタ 135"/>
        <xdr:cNvCxnSpPr/>
      </xdr:nvCxnSpPr>
      <xdr:spPr>
        <a:xfrm flipV="1">
          <a:off x="7861300" y="6633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86360</xdr:rowOff>
    </xdr:from>
    <xdr:to>
      <xdr:col>36</xdr:col>
      <xdr:colOff>165100</xdr:colOff>
      <xdr:row>39</xdr:row>
      <xdr:rowOff>16510</xdr:rowOff>
    </xdr:to>
    <xdr:sp macro="" textlink="">
      <xdr:nvSpPr>
        <xdr:cNvPr id="137" name="楕円 136"/>
        <xdr:cNvSpPr/>
      </xdr:nvSpPr>
      <xdr:spPr>
        <a:xfrm>
          <a:off x="692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129540</xdr:rowOff>
    </xdr:from>
    <xdr:to>
      <xdr:col>41</xdr:col>
      <xdr:colOff>50800</xdr:colOff>
      <xdr:row>38</xdr:row>
      <xdr:rowOff>137160</xdr:rowOff>
    </xdr:to>
    <xdr:cxnSp macro="">
      <xdr:nvCxnSpPr>
        <xdr:cNvPr id="138" name="直線コネクタ 137"/>
        <xdr:cNvCxnSpPr/>
      </xdr:nvCxnSpPr>
      <xdr:spPr>
        <a:xfrm flipV="1">
          <a:off x="6972300" y="6644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162577</xdr:rowOff>
    </xdr:from>
    <xdr:ext cx="469744" cy="259045"/>
    <xdr:sp macro="" textlink="">
      <xdr:nvSpPr>
        <xdr:cNvPr id="143" name="n_1mainValue【図書館】&#10;一人当たり面積"/>
        <xdr:cNvSpPr txBox="1"/>
      </xdr:nvSpPr>
      <xdr:spPr>
        <a:xfrm>
          <a:off x="9391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13987</xdr:rowOff>
    </xdr:from>
    <xdr:ext cx="469744" cy="259045"/>
    <xdr:sp macro="" textlink="">
      <xdr:nvSpPr>
        <xdr:cNvPr id="144" name="n_2mainValue【図書館】&#10;一人当たり面積"/>
        <xdr:cNvSpPr txBox="1"/>
      </xdr:nvSpPr>
      <xdr:spPr>
        <a:xfrm>
          <a:off x="8515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25417</xdr:rowOff>
    </xdr:from>
    <xdr:ext cx="469744" cy="259045"/>
    <xdr:sp macro="" textlink="">
      <xdr:nvSpPr>
        <xdr:cNvPr id="145" name="n_3mainValue【図書館】&#10;一人当たり面積"/>
        <xdr:cNvSpPr txBox="1"/>
      </xdr:nvSpPr>
      <xdr:spPr>
        <a:xfrm>
          <a:off x="7626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33037</xdr:rowOff>
    </xdr:from>
    <xdr:ext cx="469744" cy="259045"/>
    <xdr:sp macro="" textlink="">
      <xdr:nvSpPr>
        <xdr:cNvPr id="146" name="n_4mainValue【図書館】&#10;一人当たり面積"/>
        <xdr:cNvSpPr txBox="1"/>
      </xdr:nvSpPr>
      <xdr:spPr>
        <a:xfrm>
          <a:off x="6737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87" name="楕円 186"/>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22877</xdr:rowOff>
    </xdr:from>
    <xdr:ext cx="405111" cy="259045"/>
    <xdr:sp macro="" textlink="">
      <xdr:nvSpPr>
        <xdr:cNvPr id="188" name="【体育館・プール】&#10;有形固定資産減価償却率該当値テキスト"/>
        <xdr:cNvSpPr txBox="1"/>
      </xdr:nvSpPr>
      <xdr:spPr>
        <a:xfrm>
          <a:off x="4673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89" name="楕円 188"/>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61</xdr:row>
      <xdr:rowOff>95250</xdr:rowOff>
    </xdr:to>
    <xdr:cxnSp macro="">
      <xdr:nvCxnSpPr>
        <xdr:cNvPr id="190" name="直線コネクタ 189"/>
        <xdr:cNvCxnSpPr/>
      </xdr:nvCxnSpPr>
      <xdr:spPr>
        <a:xfrm>
          <a:off x="3797300" y="1004697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1" name="楕円 190"/>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104775</xdr:rowOff>
    </xdr:to>
    <xdr:cxnSp macro="">
      <xdr:nvCxnSpPr>
        <xdr:cNvPr id="192" name="直線コネクタ 191"/>
        <xdr:cNvCxnSpPr/>
      </xdr:nvCxnSpPr>
      <xdr:spPr>
        <a:xfrm flipV="1">
          <a:off x="2908300" y="10046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xdr:rowOff>
    </xdr:from>
    <xdr:to>
      <xdr:col>10</xdr:col>
      <xdr:colOff>165100</xdr:colOff>
      <xdr:row>58</xdr:row>
      <xdr:rowOff>113665</xdr:rowOff>
    </xdr:to>
    <xdr:sp macro="" textlink="">
      <xdr:nvSpPr>
        <xdr:cNvPr id="193" name="楕円 192"/>
        <xdr:cNvSpPr/>
      </xdr:nvSpPr>
      <xdr:spPr>
        <a:xfrm>
          <a:off x="196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104775</xdr:rowOff>
    </xdr:to>
    <xdr:cxnSp macro="">
      <xdr:nvCxnSpPr>
        <xdr:cNvPr id="194" name="直線コネクタ 193"/>
        <xdr:cNvCxnSpPr/>
      </xdr:nvCxnSpPr>
      <xdr:spPr>
        <a:xfrm>
          <a:off x="2019300" y="1000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195" name="楕円 194"/>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62865</xdr:rowOff>
    </xdr:to>
    <xdr:cxnSp macro="">
      <xdr:nvCxnSpPr>
        <xdr:cNvPr id="196" name="直線コネクタ 195"/>
        <xdr:cNvCxnSpPr/>
      </xdr:nvCxnSpPr>
      <xdr:spPr>
        <a:xfrm>
          <a:off x="1130300" y="9966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201"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2" name="n_2mainValue【体育館・プー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130192</xdr:rowOff>
    </xdr:from>
    <xdr:ext cx="405111" cy="259045"/>
    <xdr:sp macro="" textlink="">
      <xdr:nvSpPr>
        <xdr:cNvPr id="203" name="n_3mainValue【体育館・プール】&#10;有形固定資産減価償却率"/>
        <xdr:cNvSpPr txBox="1"/>
      </xdr:nvSpPr>
      <xdr:spPr>
        <a:xfrm>
          <a:off x="1816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4" name="n_4mainValue【体育館・プール】&#10;有形固定資産減価償却率"/>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38812</xdr:rowOff>
    </xdr:from>
    <xdr:to>
      <xdr:col>55</xdr:col>
      <xdr:colOff>50800</xdr:colOff>
      <xdr:row>62</xdr:row>
      <xdr:rowOff>140412</xdr:rowOff>
    </xdr:to>
    <xdr:sp macro="" textlink="">
      <xdr:nvSpPr>
        <xdr:cNvPr id="242" name="楕円 241"/>
        <xdr:cNvSpPr/>
      </xdr:nvSpPr>
      <xdr:spPr>
        <a:xfrm>
          <a:off x="10426700" y="106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61689</xdr:rowOff>
    </xdr:from>
    <xdr:ext cx="469744" cy="259045"/>
    <xdr:sp macro="" textlink="">
      <xdr:nvSpPr>
        <xdr:cNvPr id="243" name="【体育館・プール】&#10;一人当たり面積該当値テキスト"/>
        <xdr:cNvSpPr txBox="1"/>
      </xdr:nvSpPr>
      <xdr:spPr>
        <a:xfrm>
          <a:off x="10515600" y="1052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61214</xdr:rowOff>
    </xdr:from>
    <xdr:to>
      <xdr:col>50</xdr:col>
      <xdr:colOff>165100</xdr:colOff>
      <xdr:row>62</xdr:row>
      <xdr:rowOff>162814</xdr:rowOff>
    </xdr:to>
    <xdr:sp macro="" textlink="">
      <xdr:nvSpPr>
        <xdr:cNvPr id="244" name="楕円 243"/>
        <xdr:cNvSpPr/>
      </xdr:nvSpPr>
      <xdr:spPr>
        <a:xfrm>
          <a:off x="9588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89612</xdr:rowOff>
    </xdr:from>
    <xdr:to>
      <xdr:col>55</xdr:col>
      <xdr:colOff>0</xdr:colOff>
      <xdr:row>62</xdr:row>
      <xdr:rowOff>112014</xdr:rowOff>
    </xdr:to>
    <xdr:cxnSp macro="">
      <xdr:nvCxnSpPr>
        <xdr:cNvPr id="245" name="直線コネクタ 244"/>
        <xdr:cNvCxnSpPr/>
      </xdr:nvCxnSpPr>
      <xdr:spPr>
        <a:xfrm flipV="1">
          <a:off x="9639300" y="10719512"/>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65329</xdr:rowOff>
    </xdr:from>
    <xdr:to>
      <xdr:col>46</xdr:col>
      <xdr:colOff>38100</xdr:colOff>
      <xdr:row>62</xdr:row>
      <xdr:rowOff>166929</xdr:rowOff>
    </xdr:to>
    <xdr:sp macro="" textlink="">
      <xdr:nvSpPr>
        <xdr:cNvPr id="246" name="楕円 245"/>
        <xdr:cNvSpPr/>
      </xdr:nvSpPr>
      <xdr:spPr>
        <a:xfrm>
          <a:off x="8699500" y="106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112014</xdr:rowOff>
    </xdr:from>
    <xdr:to>
      <xdr:col>50</xdr:col>
      <xdr:colOff>114300</xdr:colOff>
      <xdr:row>62</xdr:row>
      <xdr:rowOff>116129</xdr:rowOff>
    </xdr:to>
    <xdr:cxnSp macro="">
      <xdr:nvCxnSpPr>
        <xdr:cNvPr id="247" name="直線コネクタ 246"/>
        <xdr:cNvCxnSpPr/>
      </xdr:nvCxnSpPr>
      <xdr:spPr>
        <a:xfrm flipV="1">
          <a:off x="8750300" y="107419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68986</xdr:rowOff>
    </xdr:from>
    <xdr:to>
      <xdr:col>41</xdr:col>
      <xdr:colOff>101600</xdr:colOff>
      <xdr:row>62</xdr:row>
      <xdr:rowOff>170586</xdr:rowOff>
    </xdr:to>
    <xdr:sp macro="" textlink="">
      <xdr:nvSpPr>
        <xdr:cNvPr id="248" name="楕円 247"/>
        <xdr:cNvSpPr/>
      </xdr:nvSpPr>
      <xdr:spPr>
        <a:xfrm>
          <a:off x="7810500" y="106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116129</xdr:rowOff>
    </xdr:from>
    <xdr:to>
      <xdr:col>45</xdr:col>
      <xdr:colOff>177800</xdr:colOff>
      <xdr:row>62</xdr:row>
      <xdr:rowOff>119786</xdr:rowOff>
    </xdr:to>
    <xdr:cxnSp macro="">
      <xdr:nvCxnSpPr>
        <xdr:cNvPr id="249" name="直線コネクタ 248"/>
        <xdr:cNvCxnSpPr/>
      </xdr:nvCxnSpPr>
      <xdr:spPr>
        <a:xfrm flipV="1">
          <a:off x="7861300" y="1074602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71730</xdr:rowOff>
    </xdr:from>
    <xdr:to>
      <xdr:col>36</xdr:col>
      <xdr:colOff>165100</xdr:colOff>
      <xdr:row>63</xdr:row>
      <xdr:rowOff>1880</xdr:rowOff>
    </xdr:to>
    <xdr:sp macro="" textlink="">
      <xdr:nvSpPr>
        <xdr:cNvPr id="250" name="楕円 249"/>
        <xdr:cNvSpPr/>
      </xdr:nvSpPr>
      <xdr:spPr>
        <a:xfrm>
          <a:off x="6921500" y="107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119786</xdr:rowOff>
    </xdr:from>
    <xdr:to>
      <xdr:col>41</xdr:col>
      <xdr:colOff>50800</xdr:colOff>
      <xdr:row>62</xdr:row>
      <xdr:rowOff>122530</xdr:rowOff>
    </xdr:to>
    <xdr:cxnSp macro="">
      <xdr:nvCxnSpPr>
        <xdr:cNvPr id="251" name="直線コネクタ 250"/>
        <xdr:cNvCxnSpPr/>
      </xdr:nvCxnSpPr>
      <xdr:spPr>
        <a:xfrm flipV="1">
          <a:off x="6972300" y="1074968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7891</xdr:rowOff>
    </xdr:from>
    <xdr:ext cx="469744" cy="259045"/>
    <xdr:sp macro="" textlink="">
      <xdr:nvSpPr>
        <xdr:cNvPr id="256" name="n_1mainValue【体育館・プール】&#10;一人当たり面積"/>
        <xdr:cNvSpPr txBox="1"/>
      </xdr:nvSpPr>
      <xdr:spPr>
        <a:xfrm>
          <a:off x="93917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12006</xdr:rowOff>
    </xdr:from>
    <xdr:ext cx="469744" cy="259045"/>
    <xdr:sp macro="" textlink="">
      <xdr:nvSpPr>
        <xdr:cNvPr id="257" name="n_2mainValue【体育館・プール】&#10;一人当たり面積"/>
        <xdr:cNvSpPr txBox="1"/>
      </xdr:nvSpPr>
      <xdr:spPr>
        <a:xfrm>
          <a:off x="8515427" y="104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15663</xdr:rowOff>
    </xdr:from>
    <xdr:ext cx="469744" cy="259045"/>
    <xdr:sp macro="" textlink="">
      <xdr:nvSpPr>
        <xdr:cNvPr id="258" name="n_3mainValue【体育館・プール】&#10;一人当たり面積"/>
        <xdr:cNvSpPr txBox="1"/>
      </xdr:nvSpPr>
      <xdr:spPr>
        <a:xfrm>
          <a:off x="7626427" y="104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18407</xdr:rowOff>
    </xdr:from>
    <xdr:ext cx="469744" cy="259045"/>
    <xdr:sp macro="" textlink="">
      <xdr:nvSpPr>
        <xdr:cNvPr id="259" name="n_4mainValue【体育館・プール】&#10;一人当たり面積"/>
        <xdr:cNvSpPr txBox="1"/>
      </xdr:nvSpPr>
      <xdr:spPr>
        <a:xfrm>
          <a:off x="6737427" y="104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0" name="楕円 299"/>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1" name="【福祉施設】&#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2" name="楕円 301"/>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49530</xdr:rowOff>
    </xdr:to>
    <xdr:cxnSp macro="">
      <xdr:nvCxnSpPr>
        <xdr:cNvPr id="303" name="直線コネクタ 302"/>
        <xdr:cNvCxnSpPr/>
      </xdr:nvCxnSpPr>
      <xdr:spPr>
        <a:xfrm>
          <a:off x="3797300" y="14257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04" name="楕円 303"/>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26670</xdr:rowOff>
    </xdr:to>
    <xdr:cxnSp macro="">
      <xdr:nvCxnSpPr>
        <xdr:cNvPr id="305" name="直線コネクタ 304"/>
        <xdr:cNvCxnSpPr/>
      </xdr:nvCxnSpPr>
      <xdr:spPr>
        <a:xfrm>
          <a:off x="2908300" y="14215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06" name="楕円 305"/>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13336</xdr:rowOff>
    </xdr:to>
    <xdr:cxnSp macro="">
      <xdr:nvCxnSpPr>
        <xdr:cNvPr id="307" name="直線コネクタ 306"/>
        <xdr:cNvCxnSpPr/>
      </xdr:nvCxnSpPr>
      <xdr:spPr>
        <a:xfrm flipV="1">
          <a:off x="2019300" y="142151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08" name="楕円 307"/>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13336</xdr:rowOff>
    </xdr:to>
    <xdr:cxnSp macro="">
      <xdr:nvCxnSpPr>
        <xdr:cNvPr id="309" name="直線コネクタ 308"/>
        <xdr:cNvCxnSpPr/>
      </xdr:nvCxnSpPr>
      <xdr:spPr>
        <a:xfrm>
          <a:off x="1130300" y="141979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4" name="n_1mainValue【福祉施設】&#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mainValue【福祉施設】&#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16" name="n_3mainValue【福祉施設】&#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7" name="n_4mainValue【福祉施設】&#10;有形固定資産減価償却率"/>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7" name="楕円 356"/>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63516</xdr:rowOff>
    </xdr:from>
    <xdr:ext cx="469744" cy="259045"/>
    <xdr:sp macro="" textlink="">
      <xdr:nvSpPr>
        <xdr:cNvPr id="358" name="【福祉施設】&#10;一人当たり面積該当値テキスト"/>
        <xdr:cNvSpPr txBox="1"/>
      </xdr:nvSpPr>
      <xdr:spPr>
        <a:xfrm>
          <a:off x="10515600"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43180</xdr:rowOff>
    </xdr:from>
    <xdr:to>
      <xdr:col>50</xdr:col>
      <xdr:colOff>165100</xdr:colOff>
      <xdr:row>85</xdr:row>
      <xdr:rowOff>144780</xdr:rowOff>
    </xdr:to>
    <xdr:sp macro="" textlink="">
      <xdr:nvSpPr>
        <xdr:cNvPr id="359" name="楕円 358"/>
        <xdr:cNvSpPr/>
      </xdr:nvSpPr>
      <xdr:spPr>
        <a:xfrm>
          <a:off x="9588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93980</xdr:rowOff>
    </xdr:to>
    <xdr:cxnSp macro="">
      <xdr:nvCxnSpPr>
        <xdr:cNvPr id="360" name="直線コネクタ 359"/>
        <xdr:cNvCxnSpPr/>
      </xdr:nvCxnSpPr>
      <xdr:spPr>
        <a:xfrm flipV="1">
          <a:off x="9639300" y="146646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61" name="楕円 360"/>
        <xdr:cNvSpPr/>
      </xdr:nvSpPr>
      <xdr:spPr>
        <a:xfrm>
          <a:off x="8699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93980</xdr:rowOff>
    </xdr:from>
    <xdr:to>
      <xdr:col>50</xdr:col>
      <xdr:colOff>114300</xdr:colOff>
      <xdr:row>85</xdr:row>
      <xdr:rowOff>97789</xdr:rowOff>
    </xdr:to>
    <xdr:cxnSp macro="">
      <xdr:nvCxnSpPr>
        <xdr:cNvPr id="362" name="直線コネクタ 361"/>
        <xdr:cNvCxnSpPr/>
      </xdr:nvCxnSpPr>
      <xdr:spPr>
        <a:xfrm flipV="1">
          <a:off x="8750300" y="1466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xdr:rowOff>
    </xdr:from>
    <xdr:to>
      <xdr:col>41</xdr:col>
      <xdr:colOff>101600</xdr:colOff>
      <xdr:row>85</xdr:row>
      <xdr:rowOff>106680</xdr:rowOff>
    </xdr:to>
    <xdr:sp macro="" textlink="">
      <xdr:nvSpPr>
        <xdr:cNvPr id="363" name="楕円 362"/>
        <xdr:cNvSpPr/>
      </xdr:nvSpPr>
      <xdr:spPr>
        <a:xfrm>
          <a:off x="7810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55880</xdr:rowOff>
    </xdr:from>
    <xdr:to>
      <xdr:col>45</xdr:col>
      <xdr:colOff>177800</xdr:colOff>
      <xdr:row>85</xdr:row>
      <xdr:rowOff>97789</xdr:rowOff>
    </xdr:to>
    <xdr:cxnSp macro="">
      <xdr:nvCxnSpPr>
        <xdr:cNvPr id="364" name="直線コネクタ 363"/>
        <xdr:cNvCxnSpPr/>
      </xdr:nvCxnSpPr>
      <xdr:spPr>
        <a:xfrm>
          <a:off x="7861300" y="1462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161289</xdr:rowOff>
    </xdr:from>
    <xdr:to>
      <xdr:col>36</xdr:col>
      <xdr:colOff>165100</xdr:colOff>
      <xdr:row>85</xdr:row>
      <xdr:rowOff>91439</xdr:rowOff>
    </xdr:to>
    <xdr:sp macro="" textlink="">
      <xdr:nvSpPr>
        <xdr:cNvPr id="365" name="楕円 364"/>
        <xdr:cNvSpPr/>
      </xdr:nvSpPr>
      <xdr:spPr>
        <a:xfrm>
          <a:off x="6921500" y="145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40639</xdr:rowOff>
    </xdr:from>
    <xdr:to>
      <xdr:col>41</xdr:col>
      <xdr:colOff>50800</xdr:colOff>
      <xdr:row>85</xdr:row>
      <xdr:rowOff>55880</xdr:rowOff>
    </xdr:to>
    <xdr:cxnSp macro="">
      <xdr:nvCxnSpPr>
        <xdr:cNvPr id="366" name="直線コネクタ 365"/>
        <xdr:cNvCxnSpPr/>
      </xdr:nvCxnSpPr>
      <xdr:spPr>
        <a:xfrm>
          <a:off x="6972300" y="1461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161307</xdr:rowOff>
    </xdr:from>
    <xdr:ext cx="469744" cy="259045"/>
    <xdr:sp macro="" textlink="">
      <xdr:nvSpPr>
        <xdr:cNvPr id="371" name="n_1mainValue【福祉施設】&#10;一人当たり面積"/>
        <xdr:cNvSpPr txBox="1"/>
      </xdr:nvSpPr>
      <xdr:spPr>
        <a:xfrm>
          <a:off x="9391727"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2" name="n_2main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3" name="n_3main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107966</xdr:rowOff>
    </xdr:from>
    <xdr:ext cx="469744" cy="259045"/>
    <xdr:sp macro="" textlink="">
      <xdr:nvSpPr>
        <xdr:cNvPr id="374" name="n_4mainValue【福祉施設】&#10;一人当たり面積"/>
        <xdr:cNvSpPr txBox="1"/>
      </xdr:nvSpPr>
      <xdr:spPr>
        <a:xfrm>
          <a:off x="6737427"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21589</xdr:rowOff>
    </xdr:from>
    <xdr:to>
      <xdr:col>24</xdr:col>
      <xdr:colOff>114300</xdr:colOff>
      <xdr:row>102</xdr:row>
      <xdr:rowOff>123189</xdr:rowOff>
    </xdr:to>
    <xdr:sp macro="" textlink="">
      <xdr:nvSpPr>
        <xdr:cNvPr id="414" name="楕円 413"/>
        <xdr:cNvSpPr/>
      </xdr:nvSpPr>
      <xdr:spPr>
        <a:xfrm>
          <a:off x="4584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44466</xdr:rowOff>
    </xdr:from>
    <xdr:ext cx="405111" cy="259045"/>
    <xdr:sp macro="" textlink="">
      <xdr:nvSpPr>
        <xdr:cNvPr id="415" name="【市民会館】&#10;有形固定資産減価償却率該当値テキスト"/>
        <xdr:cNvSpPr txBox="1"/>
      </xdr:nvSpPr>
      <xdr:spPr>
        <a:xfrm>
          <a:off x="4673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111761</xdr:rowOff>
    </xdr:from>
    <xdr:to>
      <xdr:col>20</xdr:col>
      <xdr:colOff>38100</xdr:colOff>
      <xdr:row>102</xdr:row>
      <xdr:rowOff>41911</xdr:rowOff>
    </xdr:to>
    <xdr:sp macro="" textlink="">
      <xdr:nvSpPr>
        <xdr:cNvPr id="416" name="楕円 415"/>
        <xdr:cNvSpPr/>
      </xdr:nvSpPr>
      <xdr:spPr>
        <a:xfrm>
          <a:off x="3746500" y="174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162561</xdr:rowOff>
    </xdr:from>
    <xdr:to>
      <xdr:col>24</xdr:col>
      <xdr:colOff>63500</xdr:colOff>
      <xdr:row>102</xdr:row>
      <xdr:rowOff>72389</xdr:rowOff>
    </xdr:to>
    <xdr:cxnSp macro="">
      <xdr:nvCxnSpPr>
        <xdr:cNvPr id="417" name="直線コネクタ 416"/>
        <xdr:cNvCxnSpPr/>
      </xdr:nvCxnSpPr>
      <xdr:spPr>
        <a:xfrm>
          <a:off x="3797300" y="17479011"/>
          <a:ext cx="838200" cy="8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15239</xdr:rowOff>
    </xdr:from>
    <xdr:to>
      <xdr:col>15</xdr:col>
      <xdr:colOff>101600</xdr:colOff>
      <xdr:row>102</xdr:row>
      <xdr:rowOff>116839</xdr:rowOff>
    </xdr:to>
    <xdr:sp macro="" textlink="">
      <xdr:nvSpPr>
        <xdr:cNvPr id="418" name="楕円 417"/>
        <xdr:cNvSpPr/>
      </xdr:nvSpPr>
      <xdr:spPr>
        <a:xfrm>
          <a:off x="2857500" y="17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162561</xdr:rowOff>
    </xdr:from>
    <xdr:to>
      <xdr:col>19</xdr:col>
      <xdr:colOff>177800</xdr:colOff>
      <xdr:row>102</xdr:row>
      <xdr:rowOff>66039</xdr:rowOff>
    </xdr:to>
    <xdr:cxnSp macro="">
      <xdr:nvCxnSpPr>
        <xdr:cNvPr id="419" name="直線コネクタ 418"/>
        <xdr:cNvCxnSpPr/>
      </xdr:nvCxnSpPr>
      <xdr:spPr>
        <a:xfrm flipV="1">
          <a:off x="2908300" y="17479011"/>
          <a:ext cx="889000" cy="7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161289</xdr:rowOff>
    </xdr:from>
    <xdr:to>
      <xdr:col>10</xdr:col>
      <xdr:colOff>165100</xdr:colOff>
      <xdr:row>102</xdr:row>
      <xdr:rowOff>91439</xdr:rowOff>
    </xdr:to>
    <xdr:sp macro="" textlink="">
      <xdr:nvSpPr>
        <xdr:cNvPr id="420" name="楕円 419"/>
        <xdr:cNvSpPr/>
      </xdr:nvSpPr>
      <xdr:spPr>
        <a:xfrm>
          <a:off x="1968500" y="174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40639</xdr:rowOff>
    </xdr:from>
    <xdr:to>
      <xdr:col>15</xdr:col>
      <xdr:colOff>50800</xdr:colOff>
      <xdr:row>102</xdr:row>
      <xdr:rowOff>66039</xdr:rowOff>
    </xdr:to>
    <xdr:cxnSp macro="">
      <xdr:nvCxnSpPr>
        <xdr:cNvPr id="421" name="直線コネクタ 420"/>
        <xdr:cNvCxnSpPr/>
      </xdr:nvCxnSpPr>
      <xdr:spPr>
        <a:xfrm>
          <a:off x="2019300" y="175285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134620</xdr:rowOff>
    </xdr:from>
    <xdr:to>
      <xdr:col>6</xdr:col>
      <xdr:colOff>38100</xdr:colOff>
      <xdr:row>102</xdr:row>
      <xdr:rowOff>64770</xdr:rowOff>
    </xdr:to>
    <xdr:sp macro="" textlink="">
      <xdr:nvSpPr>
        <xdr:cNvPr id="422" name="楕円 421"/>
        <xdr:cNvSpPr/>
      </xdr:nvSpPr>
      <xdr:spPr>
        <a:xfrm>
          <a:off x="1079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13970</xdr:rowOff>
    </xdr:from>
    <xdr:to>
      <xdr:col>10</xdr:col>
      <xdr:colOff>114300</xdr:colOff>
      <xdr:row>102</xdr:row>
      <xdr:rowOff>40639</xdr:rowOff>
    </xdr:to>
    <xdr:cxnSp macro="">
      <xdr:nvCxnSpPr>
        <xdr:cNvPr id="423" name="直線コネクタ 422"/>
        <xdr:cNvCxnSpPr/>
      </xdr:nvCxnSpPr>
      <xdr:spPr>
        <a:xfrm>
          <a:off x="1130300" y="17501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58438</xdr:rowOff>
    </xdr:from>
    <xdr:ext cx="405111" cy="259045"/>
    <xdr:sp macro="" textlink="">
      <xdr:nvSpPr>
        <xdr:cNvPr id="428" name="n_1mainValue【市民会館】&#10;有形固定資産減価償却率"/>
        <xdr:cNvSpPr txBox="1"/>
      </xdr:nvSpPr>
      <xdr:spPr>
        <a:xfrm>
          <a:off x="3582044"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133366</xdr:rowOff>
    </xdr:from>
    <xdr:ext cx="405111" cy="259045"/>
    <xdr:sp macro="" textlink="">
      <xdr:nvSpPr>
        <xdr:cNvPr id="429" name="n_2mainValue【市民会館】&#10;有形固定資産減価償却率"/>
        <xdr:cNvSpPr txBox="1"/>
      </xdr:nvSpPr>
      <xdr:spPr>
        <a:xfrm>
          <a:off x="2705744"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107966</xdr:rowOff>
    </xdr:from>
    <xdr:ext cx="405111" cy="259045"/>
    <xdr:sp macro="" textlink="">
      <xdr:nvSpPr>
        <xdr:cNvPr id="430" name="n_3mainValue【市民会館】&#10;有形固定資産減価償却率"/>
        <xdr:cNvSpPr txBox="1"/>
      </xdr:nvSpPr>
      <xdr:spPr>
        <a:xfrm>
          <a:off x="1816744" y="1725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81297</xdr:rowOff>
    </xdr:from>
    <xdr:ext cx="405111" cy="259045"/>
    <xdr:sp macro="" textlink="">
      <xdr:nvSpPr>
        <xdr:cNvPr id="431" name="n_4mainValue【市民会館】&#10;有形固定資産減価償却率"/>
        <xdr:cNvSpPr txBox="1"/>
      </xdr:nvSpPr>
      <xdr:spPr>
        <a:xfrm>
          <a:off x="9277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86361</xdr:rowOff>
    </xdr:from>
    <xdr:to>
      <xdr:col>55</xdr:col>
      <xdr:colOff>50800</xdr:colOff>
      <xdr:row>102</xdr:row>
      <xdr:rowOff>16511</xdr:rowOff>
    </xdr:to>
    <xdr:sp macro="" textlink="">
      <xdr:nvSpPr>
        <xdr:cNvPr id="471" name="楕円 470"/>
        <xdr:cNvSpPr/>
      </xdr:nvSpPr>
      <xdr:spPr>
        <a:xfrm>
          <a:off x="104267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109238</xdr:rowOff>
    </xdr:from>
    <xdr:ext cx="469744" cy="259045"/>
    <xdr:sp macro="" textlink="">
      <xdr:nvSpPr>
        <xdr:cNvPr id="472" name="【市民会館】&#10;一人当たり面積該当値テキスト"/>
        <xdr:cNvSpPr txBox="1"/>
      </xdr:nvSpPr>
      <xdr:spPr>
        <a:xfrm>
          <a:off x="10515600"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97789</xdr:rowOff>
    </xdr:from>
    <xdr:to>
      <xdr:col>50</xdr:col>
      <xdr:colOff>165100</xdr:colOff>
      <xdr:row>102</xdr:row>
      <xdr:rowOff>27939</xdr:rowOff>
    </xdr:to>
    <xdr:sp macro="" textlink="">
      <xdr:nvSpPr>
        <xdr:cNvPr id="473" name="楕円 472"/>
        <xdr:cNvSpPr/>
      </xdr:nvSpPr>
      <xdr:spPr>
        <a:xfrm>
          <a:off x="9588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137161</xdr:rowOff>
    </xdr:from>
    <xdr:to>
      <xdr:col>55</xdr:col>
      <xdr:colOff>0</xdr:colOff>
      <xdr:row>101</xdr:row>
      <xdr:rowOff>148589</xdr:rowOff>
    </xdr:to>
    <xdr:cxnSp macro="">
      <xdr:nvCxnSpPr>
        <xdr:cNvPr id="474" name="直線コネクタ 473"/>
        <xdr:cNvCxnSpPr/>
      </xdr:nvCxnSpPr>
      <xdr:spPr>
        <a:xfrm flipV="1">
          <a:off x="9639300" y="17453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143511</xdr:rowOff>
    </xdr:from>
    <xdr:to>
      <xdr:col>46</xdr:col>
      <xdr:colOff>38100</xdr:colOff>
      <xdr:row>102</xdr:row>
      <xdr:rowOff>73661</xdr:rowOff>
    </xdr:to>
    <xdr:sp macro="" textlink="">
      <xdr:nvSpPr>
        <xdr:cNvPr id="475" name="楕円 474"/>
        <xdr:cNvSpPr/>
      </xdr:nvSpPr>
      <xdr:spPr>
        <a:xfrm>
          <a:off x="8699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148589</xdr:rowOff>
    </xdr:from>
    <xdr:to>
      <xdr:col>50</xdr:col>
      <xdr:colOff>114300</xdr:colOff>
      <xdr:row>102</xdr:row>
      <xdr:rowOff>22861</xdr:rowOff>
    </xdr:to>
    <xdr:cxnSp macro="">
      <xdr:nvCxnSpPr>
        <xdr:cNvPr id="476" name="直線コネクタ 475"/>
        <xdr:cNvCxnSpPr/>
      </xdr:nvCxnSpPr>
      <xdr:spPr>
        <a:xfrm flipV="1">
          <a:off x="8750300" y="1746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158750</xdr:rowOff>
    </xdr:from>
    <xdr:to>
      <xdr:col>41</xdr:col>
      <xdr:colOff>101600</xdr:colOff>
      <xdr:row>102</xdr:row>
      <xdr:rowOff>88900</xdr:rowOff>
    </xdr:to>
    <xdr:sp macro="" textlink="">
      <xdr:nvSpPr>
        <xdr:cNvPr id="477" name="楕円 476"/>
        <xdr:cNvSpPr/>
      </xdr:nvSpPr>
      <xdr:spPr>
        <a:xfrm>
          <a:off x="781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22861</xdr:rowOff>
    </xdr:from>
    <xdr:to>
      <xdr:col>45</xdr:col>
      <xdr:colOff>177800</xdr:colOff>
      <xdr:row>102</xdr:row>
      <xdr:rowOff>38100</xdr:rowOff>
    </xdr:to>
    <xdr:cxnSp macro="">
      <xdr:nvCxnSpPr>
        <xdr:cNvPr id="478" name="直線コネクタ 477"/>
        <xdr:cNvCxnSpPr/>
      </xdr:nvCxnSpPr>
      <xdr:spPr>
        <a:xfrm flipV="1">
          <a:off x="7861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636</xdr:rowOff>
    </xdr:from>
    <xdr:to>
      <xdr:col>36</xdr:col>
      <xdr:colOff>165100</xdr:colOff>
      <xdr:row>102</xdr:row>
      <xdr:rowOff>102236</xdr:rowOff>
    </xdr:to>
    <xdr:sp macro="" textlink="">
      <xdr:nvSpPr>
        <xdr:cNvPr id="479" name="楕円 478"/>
        <xdr:cNvSpPr/>
      </xdr:nvSpPr>
      <xdr:spPr>
        <a:xfrm>
          <a:off x="6921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38100</xdr:rowOff>
    </xdr:from>
    <xdr:to>
      <xdr:col>41</xdr:col>
      <xdr:colOff>50800</xdr:colOff>
      <xdr:row>102</xdr:row>
      <xdr:rowOff>51436</xdr:rowOff>
    </xdr:to>
    <xdr:cxnSp macro="">
      <xdr:nvCxnSpPr>
        <xdr:cNvPr id="480" name="直線コネクタ 479"/>
        <xdr:cNvCxnSpPr/>
      </xdr:nvCxnSpPr>
      <xdr:spPr>
        <a:xfrm flipV="1">
          <a:off x="6972300" y="175260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44466</xdr:rowOff>
    </xdr:from>
    <xdr:ext cx="469744" cy="259045"/>
    <xdr:sp macro="" textlink="">
      <xdr:nvSpPr>
        <xdr:cNvPr id="485" name="n_1mainValue【市民会館】&#10;一人当たり面積"/>
        <xdr:cNvSpPr txBox="1"/>
      </xdr:nvSpPr>
      <xdr:spPr>
        <a:xfrm>
          <a:off x="9391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90188</xdr:rowOff>
    </xdr:from>
    <xdr:ext cx="469744" cy="259045"/>
    <xdr:sp macro="" textlink="">
      <xdr:nvSpPr>
        <xdr:cNvPr id="486" name="n_2mainValue【市民会館】&#10;一人当たり面積"/>
        <xdr:cNvSpPr txBox="1"/>
      </xdr:nvSpPr>
      <xdr:spPr>
        <a:xfrm>
          <a:off x="8515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105427</xdr:rowOff>
    </xdr:from>
    <xdr:ext cx="469744" cy="259045"/>
    <xdr:sp macro="" textlink="">
      <xdr:nvSpPr>
        <xdr:cNvPr id="487" name="n_3mainValue【市民会館】&#10;一人当たり面積"/>
        <xdr:cNvSpPr txBox="1"/>
      </xdr:nvSpPr>
      <xdr:spPr>
        <a:xfrm>
          <a:off x="7626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118763</xdr:rowOff>
    </xdr:from>
    <xdr:ext cx="469744" cy="259045"/>
    <xdr:sp macro="" textlink="">
      <xdr:nvSpPr>
        <xdr:cNvPr id="488" name="n_4mainValue【市民会館】&#10;一人当たり面積"/>
        <xdr:cNvSpPr txBox="1"/>
      </xdr:nvSpPr>
      <xdr:spPr>
        <a:xfrm>
          <a:off x="67374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529" name="楕円 528"/>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530" name="【一般廃棄物処理施設】&#10;有形固定資産減価償却率該当値テキスト"/>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531" name="楕円 530"/>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114300</xdr:rowOff>
    </xdr:to>
    <xdr:cxnSp macro="">
      <xdr:nvCxnSpPr>
        <xdr:cNvPr id="532" name="直線コネクタ 531"/>
        <xdr:cNvCxnSpPr/>
      </xdr:nvCxnSpPr>
      <xdr:spPr>
        <a:xfrm>
          <a:off x="15481300" y="67798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533" name="楕円 532"/>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93345</xdr:rowOff>
    </xdr:to>
    <xdr:cxnSp macro="">
      <xdr:nvCxnSpPr>
        <xdr:cNvPr id="534" name="直線コネクタ 533"/>
        <xdr:cNvCxnSpPr/>
      </xdr:nvCxnSpPr>
      <xdr:spPr>
        <a:xfrm>
          <a:off x="14592300" y="6770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535" name="楕円 534"/>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83820</xdr:rowOff>
    </xdr:to>
    <xdr:cxnSp macro="">
      <xdr:nvCxnSpPr>
        <xdr:cNvPr id="536" name="直線コネクタ 535"/>
        <xdr:cNvCxnSpPr/>
      </xdr:nvCxnSpPr>
      <xdr:spPr>
        <a:xfrm>
          <a:off x="13703300" y="676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139700</xdr:rowOff>
    </xdr:from>
    <xdr:to>
      <xdr:col>67</xdr:col>
      <xdr:colOff>101600</xdr:colOff>
      <xdr:row>34</xdr:row>
      <xdr:rowOff>69850</xdr:rowOff>
    </xdr:to>
    <xdr:sp macro="" textlink="">
      <xdr:nvSpPr>
        <xdr:cNvPr id="537" name="楕円 536"/>
        <xdr:cNvSpPr/>
      </xdr:nvSpPr>
      <xdr:spPr>
        <a:xfrm>
          <a:off x="12763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19050</xdr:rowOff>
    </xdr:from>
    <xdr:to>
      <xdr:col>71</xdr:col>
      <xdr:colOff>177800</xdr:colOff>
      <xdr:row>39</xdr:row>
      <xdr:rowOff>76200</xdr:rowOff>
    </xdr:to>
    <xdr:cxnSp macro="">
      <xdr:nvCxnSpPr>
        <xdr:cNvPr id="538" name="直線コネクタ 537"/>
        <xdr:cNvCxnSpPr/>
      </xdr:nvCxnSpPr>
      <xdr:spPr>
        <a:xfrm>
          <a:off x="12814300" y="584835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543" name="n_1mainValue【一般廃棄物処理施設】&#10;有形固定資産減価償却率"/>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544" name="n_2mainValue【一般廃棄物処理施設】&#10;有形固定資産減価償却率"/>
        <xdr:cNvSpPr txBox="1"/>
      </xdr:nvSpPr>
      <xdr:spPr>
        <a:xfrm>
          <a:off x="14389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545" name="n_3mainValue【一般廃棄物処理施設】&#10;有形固定資産減価償却率"/>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86377</xdr:rowOff>
    </xdr:from>
    <xdr:ext cx="405111" cy="259045"/>
    <xdr:sp macro="" textlink="">
      <xdr:nvSpPr>
        <xdr:cNvPr id="546" name="n_4mainValue【一般廃棄物処理施設】&#10;有形固定資産減価償却率"/>
        <xdr:cNvSpPr txBox="1"/>
      </xdr:nvSpPr>
      <xdr:spPr>
        <a:xfrm>
          <a:off x="12611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3"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64303</xdr:rowOff>
    </xdr:from>
    <xdr:to>
      <xdr:col>116</xdr:col>
      <xdr:colOff>114300</xdr:colOff>
      <xdr:row>39</xdr:row>
      <xdr:rowOff>165903</xdr:rowOff>
    </xdr:to>
    <xdr:sp macro="" textlink="">
      <xdr:nvSpPr>
        <xdr:cNvPr id="584" name="楕円 583"/>
        <xdr:cNvSpPr/>
      </xdr:nvSpPr>
      <xdr:spPr>
        <a:xfrm>
          <a:off x="22110700" y="67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87180</xdr:rowOff>
    </xdr:from>
    <xdr:ext cx="599010" cy="259045"/>
    <xdr:sp macro="" textlink="">
      <xdr:nvSpPr>
        <xdr:cNvPr id="585" name="【一般廃棄物処理施設】&#10;一人当たり有形固定資産（償却資産）額該当値テキスト"/>
        <xdr:cNvSpPr txBox="1"/>
      </xdr:nvSpPr>
      <xdr:spPr>
        <a:xfrm>
          <a:off x="22199600" y="660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68549</xdr:rowOff>
    </xdr:from>
    <xdr:to>
      <xdr:col>112</xdr:col>
      <xdr:colOff>38100</xdr:colOff>
      <xdr:row>39</xdr:row>
      <xdr:rowOff>170149</xdr:rowOff>
    </xdr:to>
    <xdr:sp macro="" textlink="">
      <xdr:nvSpPr>
        <xdr:cNvPr id="586" name="楕円 585"/>
        <xdr:cNvSpPr/>
      </xdr:nvSpPr>
      <xdr:spPr>
        <a:xfrm>
          <a:off x="21272500" y="67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115103</xdr:rowOff>
    </xdr:from>
    <xdr:to>
      <xdr:col>116</xdr:col>
      <xdr:colOff>63500</xdr:colOff>
      <xdr:row>39</xdr:row>
      <xdr:rowOff>119349</xdr:rowOff>
    </xdr:to>
    <xdr:cxnSp macro="">
      <xdr:nvCxnSpPr>
        <xdr:cNvPr id="587" name="直線コネクタ 586"/>
        <xdr:cNvCxnSpPr/>
      </xdr:nvCxnSpPr>
      <xdr:spPr>
        <a:xfrm flipV="1">
          <a:off x="21323300" y="680165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78778</xdr:rowOff>
    </xdr:from>
    <xdr:to>
      <xdr:col>107</xdr:col>
      <xdr:colOff>101600</xdr:colOff>
      <xdr:row>40</xdr:row>
      <xdr:rowOff>8928</xdr:rowOff>
    </xdr:to>
    <xdr:sp macro="" textlink="">
      <xdr:nvSpPr>
        <xdr:cNvPr id="588" name="楕円 587"/>
        <xdr:cNvSpPr/>
      </xdr:nvSpPr>
      <xdr:spPr>
        <a:xfrm>
          <a:off x="20383500" y="67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119349</xdr:rowOff>
    </xdr:from>
    <xdr:to>
      <xdr:col>111</xdr:col>
      <xdr:colOff>177800</xdr:colOff>
      <xdr:row>39</xdr:row>
      <xdr:rowOff>129578</xdr:rowOff>
    </xdr:to>
    <xdr:cxnSp macro="">
      <xdr:nvCxnSpPr>
        <xdr:cNvPr id="589" name="直線コネクタ 588"/>
        <xdr:cNvCxnSpPr/>
      </xdr:nvCxnSpPr>
      <xdr:spPr>
        <a:xfrm flipV="1">
          <a:off x="20434300" y="6805899"/>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69010</xdr:rowOff>
    </xdr:from>
    <xdr:to>
      <xdr:col>102</xdr:col>
      <xdr:colOff>165100</xdr:colOff>
      <xdr:row>39</xdr:row>
      <xdr:rowOff>170610</xdr:rowOff>
    </xdr:to>
    <xdr:sp macro="" textlink="">
      <xdr:nvSpPr>
        <xdr:cNvPr id="590" name="楕円 589"/>
        <xdr:cNvSpPr/>
      </xdr:nvSpPr>
      <xdr:spPr>
        <a:xfrm>
          <a:off x="19494500" y="67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119810</xdr:rowOff>
    </xdr:from>
    <xdr:to>
      <xdr:col>107</xdr:col>
      <xdr:colOff>50800</xdr:colOff>
      <xdr:row>39</xdr:row>
      <xdr:rowOff>129578</xdr:rowOff>
    </xdr:to>
    <xdr:cxnSp macro="">
      <xdr:nvCxnSpPr>
        <xdr:cNvPr id="591" name="直線コネクタ 590"/>
        <xdr:cNvCxnSpPr/>
      </xdr:nvCxnSpPr>
      <xdr:spPr>
        <a:xfrm>
          <a:off x="19545300" y="6806360"/>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82077</xdr:rowOff>
    </xdr:from>
    <xdr:to>
      <xdr:col>98</xdr:col>
      <xdr:colOff>38100</xdr:colOff>
      <xdr:row>42</xdr:row>
      <xdr:rowOff>12227</xdr:rowOff>
    </xdr:to>
    <xdr:sp macro="" textlink="">
      <xdr:nvSpPr>
        <xdr:cNvPr id="592" name="楕円 591"/>
        <xdr:cNvSpPr/>
      </xdr:nvSpPr>
      <xdr:spPr>
        <a:xfrm>
          <a:off x="18605500" y="71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119810</xdr:rowOff>
    </xdr:from>
    <xdr:to>
      <xdr:col>102</xdr:col>
      <xdr:colOff>114300</xdr:colOff>
      <xdr:row>41</xdr:row>
      <xdr:rowOff>132877</xdr:rowOff>
    </xdr:to>
    <xdr:cxnSp macro="">
      <xdr:nvCxnSpPr>
        <xdr:cNvPr id="593" name="直線コネクタ 592"/>
        <xdr:cNvCxnSpPr/>
      </xdr:nvCxnSpPr>
      <xdr:spPr>
        <a:xfrm flipV="1">
          <a:off x="18656300" y="6806360"/>
          <a:ext cx="889000" cy="35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94"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6"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15226</xdr:rowOff>
    </xdr:from>
    <xdr:ext cx="599010" cy="259045"/>
    <xdr:sp macro="" textlink="">
      <xdr:nvSpPr>
        <xdr:cNvPr id="598" name="n_1mainValue【一般廃棄物処理施設】&#10;一人当たり有形固定資産（償却資産）額"/>
        <xdr:cNvSpPr txBox="1"/>
      </xdr:nvSpPr>
      <xdr:spPr>
        <a:xfrm>
          <a:off x="21011095" y="653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55</xdr:rowOff>
    </xdr:from>
    <xdr:ext cx="599010" cy="259045"/>
    <xdr:sp macro="" textlink="">
      <xdr:nvSpPr>
        <xdr:cNvPr id="599" name="n_2mainValue【一般廃棄物処理施設】&#10;一人当たり有形固定資産（償却資産）額"/>
        <xdr:cNvSpPr txBox="1"/>
      </xdr:nvSpPr>
      <xdr:spPr>
        <a:xfrm>
          <a:off x="20134795" y="68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15687</xdr:rowOff>
    </xdr:from>
    <xdr:ext cx="599010" cy="259045"/>
    <xdr:sp macro="" textlink="">
      <xdr:nvSpPr>
        <xdr:cNvPr id="600" name="n_3mainValue【一般廃棄物処理施設】&#10;一人当たり有形固定資産（償却資産）額"/>
        <xdr:cNvSpPr txBox="1"/>
      </xdr:nvSpPr>
      <xdr:spPr>
        <a:xfrm>
          <a:off x="19245795" y="65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3354</xdr:rowOff>
    </xdr:from>
    <xdr:ext cx="378565" cy="259045"/>
    <xdr:sp macro="" textlink="">
      <xdr:nvSpPr>
        <xdr:cNvPr id="601" name="n_4mainValue【一般廃棄物処理施設】&#10;一人当たり有形固定資産（償却資産）額"/>
        <xdr:cNvSpPr txBox="1"/>
      </xdr:nvSpPr>
      <xdr:spPr>
        <a:xfrm>
          <a:off x="18467017" y="720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159838</xdr:rowOff>
    </xdr:from>
    <xdr:to>
      <xdr:col>85</xdr:col>
      <xdr:colOff>177800</xdr:colOff>
      <xdr:row>58</xdr:row>
      <xdr:rowOff>89988</xdr:rowOff>
    </xdr:to>
    <xdr:sp macro="" textlink="">
      <xdr:nvSpPr>
        <xdr:cNvPr id="643" name="楕円 642"/>
        <xdr:cNvSpPr/>
      </xdr:nvSpPr>
      <xdr:spPr>
        <a:xfrm>
          <a:off x="16268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11265</xdr:rowOff>
    </xdr:from>
    <xdr:ext cx="405111" cy="259045"/>
    <xdr:sp macro="" textlink="">
      <xdr:nvSpPr>
        <xdr:cNvPr id="644" name="【保健センター・保健所】&#10;有形固定資産減価償却率該当値テキスト"/>
        <xdr:cNvSpPr txBox="1"/>
      </xdr:nvSpPr>
      <xdr:spPr>
        <a:xfrm>
          <a:off x="16357600" y="9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125549</xdr:rowOff>
    </xdr:from>
    <xdr:to>
      <xdr:col>81</xdr:col>
      <xdr:colOff>101600</xdr:colOff>
      <xdr:row>58</xdr:row>
      <xdr:rowOff>55699</xdr:rowOff>
    </xdr:to>
    <xdr:sp macro="" textlink="">
      <xdr:nvSpPr>
        <xdr:cNvPr id="645" name="楕円 644"/>
        <xdr:cNvSpPr/>
      </xdr:nvSpPr>
      <xdr:spPr>
        <a:xfrm>
          <a:off x="15430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39188</xdr:rowOff>
    </xdr:to>
    <xdr:cxnSp macro="">
      <xdr:nvCxnSpPr>
        <xdr:cNvPr id="646" name="直線コネクタ 645"/>
        <xdr:cNvCxnSpPr/>
      </xdr:nvCxnSpPr>
      <xdr:spPr>
        <a:xfrm>
          <a:off x="15481300" y="99489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91259</xdr:rowOff>
    </xdr:from>
    <xdr:to>
      <xdr:col>76</xdr:col>
      <xdr:colOff>165100</xdr:colOff>
      <xdr:row>58</xdr:row>
      <xdr:rowOff>21409</xdr:rowOff>
    </xdr:to>
    <xdr:sp macro="" textlink="">
      <xdr:nvSpPr>
        <xdr:cNvPr id="647" name="楕円 646"/>
        <xdr:cNvSpPr/>
      </xdr:nvSpPr>
      <xdr:spPr>
        <a:xfrm>
          <a:off x="14541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4899</xdr:rowOff>
    </xdr:to>
    <xdr:cxnSp macro="">
      <xdr:nvCxnSpPr>
        <xdr:cNvPr id="648" name="直線コネクタ 647"/>
        <xdr:cNvCxnSpPr/>
      </xdr:nvCxnSpPr>
      <xdr:spPr>
        <a:xfrm>
          <a:off x="14592300" y="99147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56969</xdr:rowOff>
    </xdr:from>
    <xdr:to>
      <xdr:col>72</xdr:col>
      <xdr:colOff>38100</xdr:colOff>
      <xdr:row>57</xdr:row>
      <xdr:rowOff>158569</xdr:rowOff>
    </xdr:to>
    <xdr:sp macro="" textlink="">
      <xdr:nvSpPr>
        <xdr:cNvPr id="649" name="楕円 648"/>
        <xdr:cNvSpPr/>
      </xdr:nvSpPr>
      <xdr:spPr>
        <a:xfrm>
          <a:off x="13652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107769</xdr:rowOff>
    </xdr:from>
    <xdr:to>
      <xdr:col>76</xdr:col>
      <xdr:colOff>114300</xdr:colOff>
      <xdr:row>57</xdr:row>
      <xdr:rowOff>142059</xdr:rowOff>
    </xdr:to>
    <xdr:cxnSp macro="">
      <xdr:nvCxnSpPr>
        <xdr:cNvPr id="650" name="直線コネクタ 649"/>
        <xdr:cNvCxnSpPr/>
      </xdr:nvCxnSpPr>
      <xdr:spPr>
        <a:xfrm>
          <a:off x="13703300" y="98804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651" name="楕円 650"/>
        <xdr:cNvSpPr/>
      </xdr:nvSpPr>
      <xdr:spPr>
        <a:xfrm>
          <a:off x="12763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107769</xdr:rowOff>
    </xdr:from>
    <xdr:to>
      <xdr:col>71</xdr:col>
      <xdr:colOff>177800</xdr:colOff>
      <xdr:row>59</xdr:row>
      <xdr:rowOff>66947</xdr:rowOff>
    </xdr:to>
    <xdr:cxnSp macro="">
      <xdr:nvCxnSpPr>
        <xdr:cNvPr id="652" name="直線コネクタ 651"/>
        <xdr:cNvCxnSpPr/>
      </xdr:nvCxnSpPr>
      <xdr:spPr>
        <a:xfrm flipV="1">
          <a:off x="12814300" y="9880419"/>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3"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4"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5"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56"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72226</xdr:rowOff>
    </xdr:from>
    <xdr:ext cx="405111" cy="259045"/>
    <xdr:sp macro="" textlink="">
      <xdr:nvSpPr>
        <xdr:cNvPr id="657" name="n_1mainValue【保健センター・保健所】&#10;有形固定資産減価償却率"/>
        <xdr:cNvSpPr txBox="1"/>
      </xdr:nvSpPr>
      <xdr:spPr>
        <a:xfrm>
          <a:off x="15266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37936</xdr:rowOff>
    </xdr:from>
    <xdr:ext cx="405111" cy="259045"/>
    <xdr:sp macro="" textlink="">
      <xdr:nvSpPr>
        <xdr:cNvPr id="658" name="n_2mainValue【保健センター・保健所】&#10;有形固定資産減価償却率"/>
        <xdr:cNvSpPr txBox="1"/>
      </xdr:nvSpPr>
      <xdr:spPr>
        <a:xfrm>
          <a:off x="14389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3646</xdr:rowOff>
    </xdr:from>
    <xdr:ext cx="405111" cy="259045"/>
    <xdr:sp macro="" textlink="">
      <xdr:nvSpPr>
        <xdr:cNvPr id="659" name="n_3mainValue【保健センター・保健所】&#10;有形固定資産減価償却率"/>
        <xdr:cNvSpPr txBox="1"/>
      </xdr:nvSpPr>
      <xdr:spPr>
        <a:xfrm>
          <a:off x="13500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660" name="n_4mainValue【保健センター・保健所】&#10;有形固定資産減価償却率"/>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4" name="直線コネクタ 68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6" name="直線コネクタ 68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8" name="直線コネクタ 68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9"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0" name="フローチャート: 判断 68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1" name="フローチャート: 判断 69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2" name="フローチャート: 判断 69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3" name="フローチャート: 判断 69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4" name="フローチャート: 判断 69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楕円 699"/>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1" name="【保健センター・保健所】&#10;一人当たり面積該当値テキスト"/>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702" name="楕円 701"/>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703" name="直線コネクタ 702"/>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704" name="楕円 703"/>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705" name="直線コネクタ 704"/>
        <xdr:cNvCxnSpPr/>
      </xdr:nvCxnSpPr>
      <xdr:spPr>
        <a:xfrm flipV="1">
          <a:off x="20434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706" name="楕円 705"/>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34290</xdr:rowOff>
    </xdr:to>
    <xdr:cxnSp macro="">
      <xdr:nvCxnSpPr>
        <xdr:cNvPr id="707" name="直線コネクタ 706"/>
        <xdr:cNvCxnSpPr/>
      </xdr:nvCxnSpPr>
      <xdr:spPr>
        <a:xfrm flipV="1">
          <a:off x="19545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21590</xdr:rowOff>
    </xdr:from>
    <xdr:to>
      <xdr:col>98</xdr:col>
      <xdr:colOff>38100</xdr:colOff>
      <xdr:row>62</xdr:row>
      <xdr:rowOff>123190</xdr:rowOff>
    </xdr:to>
    <xdr:sp macro="" textlink="">
      <xdr:nvSpPr>
        <xdr:cNvPr id="708" name="楕円 707"/>
        <xdr:cNvSpPr/>
      </xdr:nvSpPr>
      <xdr:spPr>
        <a:xfrm>
          <a:off x="18605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72390</xdr:rowOff>
    </xdr:from>
    <xdr:to>
      <xdr:col>102</xdr:col>
      <xdr:colOff>114300</xdr:colOff>
      <xdr:row>63</xdr:row>
      <xdr:rowOff>34290</xdr:rowOff>
    </xdr:to>
    <xdr:cxnSp macro="">
      <xdr:nvCxnSpPr>
        <xdr:cNvPr id="709" name="直線コネクタ 708"/>
        <xdr:cNvCxnSpPr/>
      </xdr:nvCxnSpPr>
      <xdr:spPr>
        <a:xfrm>
          <a:off x="18656300" y="107022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0"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1"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12"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13"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714" name="n_1mainValue【保健センター・保健所】&#10;一人当たり面積"/>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715" name="n_2mainValue【保健センター・保健所】&#10;一人当たり面積"/>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6" name="n_3main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717" name="n_4mainValue【保健センター・保健所】&#10;一人当たり面積"/>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3" name="直線コネクタ 74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7" name="直線コネクタ 74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9" name="フローチャート: 判断 74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0" name="フローチャート: 判断 74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1" name="フローチャート: 判断 75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2" name="フローチャート: 判断 75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3" name="フローチャート: 判断 75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759" name="楕円 758"/>
        <xdr:cNvSpPr/>
      </xdr:nvSpPr>
      <xdr:spPr>
        <a:xfrm>
          <a:off x="16268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760" name="【消防施設】&#10;有形固定資産減価償却率該当値テキスト"/>
        <xdr:cNvSpPr txBox="1"/>
      </xdr:nvSpPr>
      <xdr:spPr>
        <a:xfrm>
          <a:off x="16357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761" name="楕円 760"/>
        <xdr:cNvSpPr/>
      </xdr:nvSpPr>
      <xdr:spPr>
        <a:xfrm>
          <a:off x="15430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62593</xdr:rowOff>
    </xdr:from>
    <xdr:to>
      <xdr:col>85</xdr:col>
      <xdr:colOff>127000</xdr:colOff>
      <xdr:row>84</xdr:row>
      <xdr:rowOff>77288</xdr:rowOff>
    </xdr:to>
    <xdr:cxnSp macro="">
      <xdr:nvCxnSpPr>
        <xdr:cNvPr id="762" name="直線コネクタ 761"/>
        <xdr:cNvCxnSpPr/>
      </xdr:nvCxnSpPr>
      <xdr:spPr>
        <a:xfrm>
          <a:off x="15481300" y="144643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363</xdr:rowOff>
    </xdr:from>
    <xdr:to>
      <xdr:col>76</xdr:col>
      <xdr:colOff>165100</xdr:colOff>
      <xdr:row>84</xdr:row>
      <xdr:rowOff>101963</xdr:rowOff>
    </xdr:to>
    <xdr:sp macro="" textlink="">
      <xdr:nvSpPr>
        <xdr:cNvPr id="763" name="楕円 762"/>
        <xdr:cNvSpPr/>
      </xdr:nvSpPr>
      <xdr:spPr>
        <a:xfrm>
          <a:off x="14541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51163</xdr:rowOff>
    </xdr:from>
    <xdr:to>
      <xdr:col>81</xdr:col>
      <xdr:colOff>50800</xdr:colOff>
      <xdr:row>84</xdr:row>
      <xdr:rowOff>62593</xdr:rowOff>
    </xdr:to>
    <xdr:cxnSp macro="">
      <xdr:nvCxnSpPr>
        <xdr:cNvPr id="764" name="直線コネクタ 763"/>
        <xdr:cNvCxnSpPr/>
      </xdr:nvCxnSpPr>
      <xdr:spPr>
        <a:xfrm>
          <a:off x="14592300" y="144529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65" name="楕円 764"/>
        <xdr:cNvSpPr/>
      </xdr:nvSpPr>
      <xdr:spPr>
        <a:xfrm>
          <a:off x="13652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36468</xdr:rowOff>
    </xdr:from>
    <xdr:to>
      <xdr:col>76</xdr:col>
      <xdr:colOff>114300</xdr:colOff>
      <xdr:row>84</xdr:row>
      <xdr:rowOff>51163</xdr:rowOff>
    </xdr:to>
    <xdr:cxnSp macro="">
      <xdr:nvCxnSpPr>
        <xdr:cNvPr id="766" name="直線コネクタ 765"/>
        <xdr:cNvCxnSpPr/>
      </xdr:nvCxnSpPr>
      <xdr:spPr>
        <a:xfrm>
          <a:off x="13703300" y="144382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xdr:rowOff>
    </xdr:from>
    <xdr:to>
      <xdr:col>67</xdr:col>
      <xdr:colOff>101600</xdr:colOff>
      <xdr:row>84</xdr:row>
      <xdr:rowOff>108494</xdr:rowOff>
    </xdr:to>
    <xdr:sp macro="" textlink="">
      <xdr:nvSpPr>
        <xdr:cNvPr id="767" name="楕円 766"/>
        <xdr:cNvSpPr/>
      </xdr:nvSpPr>
      <xdr:spPr>
        <a:xfrm>
          <a:off x="12763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84</xdr:row>
      <xdr:rowOff>57694</xdr:rowOff>
    </xdr:to>
    <xdr:cxnSp macro="">
      <xdr:nvCxnSpPr>
        <xdr:cNvPr id="768" name="直線コネクタ 767"/>
        <xdr:cNvCxnSpPr/>
      </xdr:nvCxnSpPr>
      <xdr:spPr>
        <a:xfrm flipV="1">
          <a:off x="12814300" y="144382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9"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70"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71"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72"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773" name="n_1mainValue【消防施設】&#10;有形固定資産減価償却率"/>
        <xdr:cNvSpPr txBox="1"/>
      </xdr:nvSpPr>
      <xdr:spPr>
        <a:xfrm>
          <a:off x="15266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93090</xdr:rowOff>
    </xdr:from>
    <xdr:ext cx="405111" cy="259045"/>
    <xdr:sp macro="" textlink="">
      <xdr:nvSpPr>
        <xdr:cNvPr id="774" name="n_2mainValue【消防施設】&#10;有形固定資産減価償却率"/>
        <xdr:cNvSpPr txBox="1"/>
      </xdr:nvSpPr>
      <xdr:spPr>
        <a:xfrm>
          <a:off x="14389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775" name="n_3mainValue【消防施設】&#10;有形固定資産減価償却率"/>
        <xdr:cNvSpPr txBox="1"/>
      </xdr:nvSpPr>
      <xdr:spPr>
        <a:xfrm>
          <a:off x="13500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99621</xdr:rowOff>
    </xdr:from>
    <xdr:ext cx="405111" cy="259045"/>
    <xdr:sp macro="" textlink="">
      <xdr:nvSpPr>
        <xdr:cNvPr id="776" name="n_4mainValue【消防施設】&#10;有形固定資産減価償却率"/>
        <xdr:cNvSpPr txBox="1"/>
      </xdr:nvSpPr>
      <xdr:spPr>
        <a:xfrm>
          <a:off x="12611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8" name="直線コネクタ 79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0" name="直線コネクタ 79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2" name="直線コネクタ 80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80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4" name="フローチャート: 判断 80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5" name="フローチャート: 判断 80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6" name="フローチャート: 判断 80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7" name="フローチャート: 判断 80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8" name="フローチャート: 判断 80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99771</xdr:rowOff>
    </xdr:from>
    <xdr:to>
      <xdr:col>116</xdr:col>
      <xdr:colOff>114300</xdr:colOff>
      <xdr:row>85</xdr:row>
      <xdr:rowOff>29921</xdr:rowOff>
    </xdr:to>
    <xdr:sp macro="" textlink="">
      <xdr:nvSpPr>
        <xdr:cNvPr id="814" name="楕円 813"/>
        <xdr:cNvSpPr/>
      </xdr:nvSpPr>
      <xdr:spPr>
        <a:xfrm>
          <a:off x="22110700" y="145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122648</xdr:rowOff>
    </xdr:from>
    <xdr:ext cx="469744" cy="259045"/>
    <xdr:sp macro="" textlink="">
      <xdr:nvSpPr>
        <xdr:cNvPr id="815" name="【消防施設】&#10;一人当たり面積該当値テキスト"/>
        <xdr:cNvSpPr txBox="1"/>
      </xdr:nvSpPr>
      <xdr:spPr>
        <a:xfrm>
          <a:off x="22199600" y="143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102515</xdr:rowOff>
    </xdr:from>
    <xdr:to>
      <xdr:col>112</xdr:col>
      <xdr:colOff>38100</xdr:colOff>
      <xdr:row>85</xdr:row>
      <xdr:rowOff>32665</xdr:rowOff>
    </xdr:to>
    <xdr:sp macro="" textlink="">
      <xdr:nvSpPr>
        <xdr:cNvPr id="816" name="楕円 815"/>
        <xdr:cNvSpPr/>
      </xdr:nvSpPr>
      <xdr:spPr>
        <a:xfrm>
          <a:off x="212725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150571</xdr:rowOff>
    </xdr:from>
    <xdr:to>
      <xdr:col>116</xdr:col>
      <xdr:colOff>63500</xdr:colOff>
      <xdr:row>84</xdr:row>
      <xdr:rowOff>153315</xdr:rowOff>
    </xdr:to>
    <xdr:cxnSp macro="">
      <xdr:nvCxnSpPr>
        <xdr:cNvPr id="817" name="直線コネクタ 816"/>
        <xdr:cNvCxnSpPr/>
      </xdr:nvCxnSpPr>
      <xdr:spPr>
        <a:xfrm flipV="1">
          <a:off x="21323300" y="1455237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108916</xdr:rowOff>
    </xdr:from>
    <xdr:to>
      <xdr:col>107</xdr:col>
      <xdr:colOff>101600</xdr:colOff>
      <xdr:row>85</xdr:row>
      <xdr:rowOff>39066</xdr:rowOff>
    </xdr:to>
    <xdr:sp macro="" textlink="">
      <xdr:nvSpPr>
        <xdr:cNvPr id="818" name="楕円 817"/>
        <xdr:cNvSpPr/>
      </xdr:nvSpPr>
      <xdr:spPr>
        <a:xfrm>
          <a:off x="20383500" y="145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153315</xdr:rowOff>
    </xdr:from>
    <xdr:to>
      <xdr:col>111</xdr:col>
      <xdr:colOff>177800</xdr:colOff>
      <xdr:row>84</xdr:row>
      <xdr:rowOff>159716</xdr:rowOff>
    </xdr:to>
    <xdr:cxnSp macro="">
      <xdr:nvCxnSpPr>
        <xdr:cNvPr id="819" name="直線コネクタ 818"/>
        <xdr:cNvCxnSpPr/>
      </xdr:nvCxnSpPr>
      <xdr:spPr>
        <a:xfrm flipV="1">
          <a:off x="20434300" y="1455511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20" name="楕円 819"/>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159716</xdr:rowOff>
    </xdr:from>
    <xdr:to>
      <xdr:col>107</xdr:col>
      <xdr:colOff>50800</xdr:colOff>
      <xdr:row>84</xdr:row>
      <xdr:rowOff>161544</xdr:rowOff>
    </xdr:to>
    <xdr:cxnSp macro="">
      <xdr:nvCxnSpPr>
        <xdr:cNvPr id="821" name="直線コネクタ 820"/>
        <xdr:cNvCxnSpPr/>
      </xdr:nvCxnSpPr>
      <xdr:spPr>
        <a:xfrm flipV="1">
          <a:off x="19545300" y="1456151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113488</xdr:rowOff>
    </xdr:from>
    <xdr:to>
      <xdr:col>98</xdr:col>
      <xdr:colOff>38100</xdr:colOff>
      <xdr:row>85</xdr:row>
      <xdr:rowOff>43638</xdr:rowOff>
    </xdr:to>
    <xdr:sp macro="" textlink="">
      <xdr:nvSpPr>
        <xdr:cNvPr id="822" name="楕円 821"/>
        <xdr:cNvSpPr/>
      </xdr:nvSpPr>
      <xdr:spPr>
        <a:xfrm>
          <a:off x="18605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164288</xdr:rowOff>
    </xdr:to>
    <xdr:cxnSp macro="">
      <xdr:nvCxnSpPr>
        <xdr:cNvPr id="823" name="直線コネクタ 822"/>
        <xdr:cNvCxnSpPr/>
      </xdr:nvCxnSpPr>
      <xdr:spPr>
        <a:xfrm flipV="1">
          <a:off x="18656300" y="145633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24"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25"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26"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827"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49192</xdr:rowOff>
    </xdr:from>
    <xdr:ext cx="469744" cy="259045"/>
    <xdr:sp macro="" textlink="">
      <xdr:nvSpPr>
        <xdr:cNvPr id="828" name="n_1mainValue【消防施設】&#10;一人当たり面積"/>
        <xdr:cNvSpPr txBox="1"/>
      </xdr:nvSpPr>
      <xdr:spPr>
        <a:xfrm>
          <a:off x="21075727" y="142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55593</xdr:rowOff>
    </xdr:from>
    <xdr:ext cx="469744" cy="259045"/>
    <xdr:sp macro="" textlink="">
      <xdr:nvSpPr>
        <xdr:cNvPr id="829" name="n_2mainValue【消防施設】&#10;一人当たり面積"/>
        <xdr:cNvSpPr txBox="1"/>
      </xdr:nvSpPr>
      <xdr:spPr>
        <a:xfrm>
          <a:off x="20199427" y="1428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830" name="n_3main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60165</xdr:rowOff>
    </xdr:from>
    <xdr:ext cx="469744" cy="259045"/>
    <xdr:sp macro="" textlink="">
      <xdr:nvSpPr>
        <xdr:cNvPr id="831" name="n_4mainValue【消防施設】&#10;一人当たり面積"/>
        <xdr:cNvSpPr txBox="1"/>
      </xdr:nvSpPr>
      <xdr:spPr>
        <a:xfrm>
          <a:off x="18421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7" name="直線コネクタ 85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1" name="直線コネクタ 86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6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63" name="フローチャート: 判断 86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65" name="フローチャート: 判断 86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6" name="フローチャート: 判断 86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7" name="フローチャート: 判断 86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49893</xdr:rowOff>
    </xdr:from>
    <xdr:to>
      <xdr:col>85</xdr:col>
      <xdr:colOff>177800</xdr:colOff>
      <xdr:row>104</xdr:row>
      <xdr:rowOff>151493</xdr:rowOff>
    </xdr:to>
    <xdr:sp macro="" textlink="">
      <xdr:nvSpPr>
        <xdr:cNvPr id="873" name="楕円 872"/>
        <xdr:cNvSpPr/>
      </xdr:nvSpPr>
      <xdr:spPr>
        <a:xfrm>
          <a:off x="16268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28320</xdr:rowOff>
    </xdr:from>
    <xdr:ext cx="405111" cy="259045"/>
    <xdr:sp macro="" textlink="">
      <xdr:nvSpPr>
        <xdr:cNvPr id="874" name="【庁舎】&#10;有形固定資産減価償却率該当値テキスト"/>
        <xdr:cNvSpPr txBox="1"/>
      </xdr:nvSpPr>
      <xdr:spPr>
        <a:xfrm>
          <a:off x="16357600"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875" name="楕円 874"/>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xdr:rowOff>
    </xdr:from>
    <xdr:to>
      <xdr:col>85</xdr:col>
      <xdr:colOff>127000</xdr:colOff>
      <xdr:row>104</xdr:row>
      <xdr:rowOff>100693</xdr:rowOff>
    </xdr:to>
    <xdr:cxnSp macro="">
      <xdr:nvCxnSpPr>
        <xdr:cNvPr id="876" name="直線コネクタ 875"/>
        <xdr:cNvCxnSpPr/>
      </xdr:nvCxnSpPr>
      <xdr:spPr>
        <a:xfrm>
          <a:off x="15481300" y="1784658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877" name="楕円 876"/>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72934</xdr:rowOff>
    </xdr:to>
    <xdr:cxnSp macro="">
      <xdr:nvCxnSpPr>
        <xdr:cNvPr id="878" name="直線コネクタ 877"/>
        <xdr:cNvCxnSpPr/>
      </xdr:nvCxnSpPr>
      <xdr:spPr>
        <a:xfrm flipV="1">
          <a:off x="14592300" y="17846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879" name="楕円 878"/>
        <xdr:cNvSpPr/>
      </xdr:nvSpPr>
      <xdr:spPr>
        <a:xfrm>
          <a:off x="13652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72934</xdr:rowOff>
    </xdr:to>
    <xdr:cxnSp macro="">
      <xdr:nvCxnSpPr>
        <xdr:cNvPr id="880" name="直線コネクタ 879"/>
        <xdr:cNvCxnSpPr/>
      </xdr:nvCxnSpPr>
      <xdr:spPr>
        <a:xfrm>
          <a:off x="13703300" y="1787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881" name="楕円 880"/>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46808</xdr:rowOff>
    </xdr:to>
    <xdr:cxnSp macro="">
      <xdr:nvCxnSpPr>
        <xdr:cNvPr id="882" name="直線コネクタ 881"/>
        <xdr:cNvCxnSpPr/>
      </xdr:nvCxnSpPr>
      <xdr:spPr>
        <a:xfrm>
          <a:off x="12814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84"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85"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86"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83111</xdr:rowOff>
    </xdr:from>
    <xdr:ext cx="405111" cy="259045"/>
    <xdr:sp macro="" textlink="">
      <xdr:nvSpPr>
        <xdr:cNvPr id="887" name="n_1mainValue【庁舎】&#10;有形固定資産減価償却率"/>
        <xdr:cNvSpPr txBox="1"/>
      </xdr:nvSpPr>
      <xdr:spPr>
        <a:xfrm>
          <a:off x="15266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88" name="n_2main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889" name="n_3mainValue【庁舎】&#10;有形固定資産減価償却率"/>
        <xdr:cNvSpPr txBox="1"/>
      </xdr:nvSpPr>
      <xdr:spPr>
        <a:xfrm>
          <a:off x="13500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890" name="n_4mainValue【庁舎】&#10;有形固定資産減価償却率"/>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6" name="直線コネクタ 91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8" name="直線コネクタ 91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20" name="直線コネクタ 91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92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2" name="フローチャート: 判断 92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3" name="フローチャート: 判断 92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4" name="フローチャート: 判断 92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6" name="フローチャート: 判断 92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66221</xdr:rowOff>
    </xdr:from>
    <xdr:to>
      <xdr:col>116</xdr:col>
      <xdr:colOff>114300</xdr:colOff>
      <xdr:row>102</xdr:row>
      <xdr:rowOff>167821</xdr:rowOff>
    </xdr:to>
    <xdr:sp macro="" textlink="">
      <xdr:nvSpPr>
        <xdr:cNvPr id="932" name="楕円 931"/>
        <xdr:cNvSpPr/>
      </xdr:nvSpPr>
      <xdr:spPr>
        <a:xfrm>
          <a:off x="22110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89098</xdr:rowOff>
    </xdr:from>
    <xdr:ext cx="469744" cy="259045"/>
    <xdr:sp macro="" textlink="">
      <xdr:nvSpPr>
        <xdr:cNvPr id="933" name="【庁舎】&#10;一人当たり面積該当値テキスト"/>
        <xdr:cNvSpPr txBox="1"/>
      </xdr:nvSpPr>
      <xdr:spPr>
        <a:xfrm>
          <a:off x="22199600" y="174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156029</xdr:rowOff>
    </xdr:from>
    <xdr:to>
      <xdr:col>112</xdr:col>
      <xdr:colOff>38100</xdr:colOff>
      <xdr:row>102</xdr:row>
      <xdr:rowOff>86179</xdr:rowOff>
    </xdr:to>
    <xdr:sp macro="" textlink="">
      <xdr:nvSpPr>
        <xdr:cNvPr id="934" name="楕円 933"/>
        <xdr:cNvSpPr/>
      </xdr:nvSpPr>
      <xdr:spPr>
        <a:xfrm>
          <a:off x="21272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35379</xdr:rowOff>
    </xdr:from>
    <xdr:to>
      <xdr:col>116</xdr:col>
      <xdr:colOff>63500</xdr:colOff>
      <xdr:row>102</xdr:row>
      <xdr:rowOff>117021</xdr:rowOff>
    </xdr:to>
    <xdr:cxnSp macro="">
      <xdr:nvCxnSpPr>
        <xdr:cNvPr id="935" name="直線コネクタ 934"/>
        <xdr:cNvCxnSpPr/>
      </xdr:nvCxnSpPr>
      <xdr:spPr>
        <a:xfrm>
          <a:off x="21323300" y="1752327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4173</xdr:rowOff>
    </xdr:from>
    <xdr:to>
      <xdr:col>107</xdr:col>
      <xdr:colOff>101600</xdr:colOff>
      <xdr:row>102</xdr:row>
      <xdr:rowOff>105773</xdr:rowOff>
    </xdr:to>
    <xdr:sp macro="" textlink="">
      <xdr:nvSpPr>
        <xdr:cNvPr id="936" name="楕円 935"/>
        <xdr:cNvSpPr/>
      </xdr:nvSpPr>
      <xdr:spPr>
        <a:xfrm>
          <a:off x="20383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35379</xdr:rowOff>
    </xdr:from>
    <xdr:to>
      <xdr:col>111</xdr:col>
      <xdr:colOff>177800</xdr:colOff>
      <xdr:row>102</xdr:row>
      <xdr:rowOff>54973</xdr:rowOff>
    </xdr:to>
    <xdr:cxnSp macro="">
      <xdr:nvCxnSpPr>
        <xdr:cNvPr id="937" name="直線コネクタ 936"/>
        <xdr:cNvCxnSpPr/>
      </xdr:nvCxnSpPr>
      <xdr:spPr>
        <a:xfrm flipV="1">
          <a:off x="20434300" y="17523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23768</xdr:rowOff>
    </xdr:from>
    <xdr:to>
      <xdr:col>102</xdr:col>
      <xdr:colOff>165100</xdr:colOff>
      <xdr:row>102</xdr:row>
      <xdr:rowOff>125368</xdr:rowOff>
    </xdr:to>
    <xdr:sp macro="" textlink="">
      <xdr:nvSpPr>
        <xdr:cNvPr id="938" name="楕円 937"/>
        <xdr:cNvSpPr/>
      </xdr:nvSpPr>
      <xdr:spPr>
        <a:xfrm>
          <a:off x="19494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54973</xdr:rowOff>
    </xdr:from>
    <xdr:to>
      <xdr:col>107</xdr:col>
      <xdr:colOff>50800</xdr:colOff>
      <xdr:row>102</xdr:row>
      <xdr:rowOff>74568</xdr:rowOff>
    </xdr:to>
    <xdr:cxnSp macro="">
      <xdr:nvCxnSpPr>
        <xdr:cNvPr id="939" name="直線コネクタ 938"/>
        <xdr:cNvCxnSpPr/>
      </xdr:nvCxnSpPr>
      <xdr:spPr>
        <a:xfrm flipV="1">
          <a:off x="19545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38463</xdr:rowOff>
    </xdr:from>
    <xdr:to>
      <xdr:col>98</xdr:col>
      <xdr:colOff>38100</xdr:colOff>
      <xdr:row>102</xdr:row>
      <xdr:rowOff>140063</xdr:rowOff>
    </xdr:to>
    <xdr:sp macro="" textlink="">
      <xdr:nvSpPr>
        <xdr:cNvPr id="940" name="楕円 939"/>
        <xdr:cNvSpPr/>
      </xdr:nvSpPr>
      <xdr:spPr>
        <a:xfrm>
          <a:off x="18605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74568</xdr:rowOff>
    </xdr:from>
    <xdr:to>
      <xdr:col>102</xdr:col>
      <xdr:colOff>114300</xdr:colOff>
      <xdr:row>102</xdr:row>
      <xdr:rowOff>89263</xdr:rowOff>
    </xdr:to>
    <xdr:cxnSp macro="">
      <xdr:nvCxnSpPr>
        <xdr:cNvPr id="941" name="直線コネクタ 940"/>
        <xdr:cNvCxnSpPr/>
      </xdr:nvCxnSpPr>
      <xdr:spPr>
        <a:xfrm flipV="1">
          <a:off x="18656300" y="175624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4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4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45"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102706</xdr:rowOff>
    </xdr:from>
    <xdr:ext cx="469744" cy="259045"/>
    <xdr:sp macro="" textlink="">
      <xdr:nvSpPr>
        <xdr:cNvPr id="946" name="n_1mainValue【庁舎】&#10;一人当たり面積"/>
        <xdr:cNvSpPr txBox="1"/>
      </xdr:nvSpPr>
      <xdr:spPr>
        <a:xfrm>
          <a:off x="210757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122300</xdr:rowOff>
    </xdr:from>
    <xdr:ext cx="469744" cy="259045"/>
    <xdr:sp macro="" textlink="">
      <xdr:nvSpPr>
        <xdr:cNvPr id="947" name="n_2mainValue【庁舎】&#10;一人当たり面積"/>
        <xdr:cNvSpPr txBox="1"/>
      </xdr:nvSpPr>
      <xdr:spPr>
        <a:xfrm>
          <a:off x="20199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141895</xdr:rowOff>
    </xdr:from>
    <xdr:ext cx="469744" cy="259045"/>
    <xdr:sp macro="" textlink="">
      <xdr:nvSpPr>
        <xdr:cNvPr id="948" name="n_3mainValue【庁舎】&#10;一人当たり面積"/>
        <xdr:cNvSpPr txBox="1"/>
      </xdr:nvSpPr>
      <xdr:spPr>
        <a:xfrm>
          <a:off x="193104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156590</xdr:rowOff>
    </xdr:from>
    <xdr:ext cx="469744" cy="259045"/>
    <xdr:sp macro="" textlink="">
      <xdr:nvSpPr>
        <xdr:cNvPr id="949" name="n_4mainValue【庁舎】&#10;一人当たり面積"/>
        <xdr:cNvSpPr txBox="1"/>
      </xdr:nvSpPr>
      <xdr:spPr>
        <a:xfrm>
          <a:off x="18421427" y="1730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年度の稼働開始から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年以上が経過しており、減価償却率が</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。老朽化した施設の延命化の方針決定を行い、減価償却率の上昇を抑えるため、継続的に検討する。福祉施設については、全てが建築から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年以上経過しており、その殆どが建築から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年以上経過しているため、減価償却率が</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月策定の個別施設計画等（以下「計画等」という。）に</a:t>
          </a:r>
          <a:r>
            <a:rPr kumimoji="1" lang="ja-JP" altLang="en-US" sz="1100">
              <a:solidFill>
                <a:schemeClr val="dk1"/>
              </a:solidFill>
              <a:effectLst/>
              <a:latin typeface="+mn-lt"/>
              <a:ea typeface="+mn-ea"/>
              <a:cs typeface="+mn-cs"/>
            </a:rPr>
            <a:t>基づいた</a:t>
          </a:r>
          <a:r>
            <a:rPr kumimoji="1" lang="ja-JP" altLang="ja-JP" sz="1100">
              <a:solidFill>
                <a:schemeClr val="dk1"/>
              </a:solidFill>
              <a:effectLst/>
              <a:latin typeface="+mn-lt"/>
              <a:ea typeface="+mn-ea"/>
              <a:cs typeface="+mn-cs"/>
            </a:rPr>
            <a:t>維持管理を適切に進</a:t>
          </a:r>
          <a:r>
            <a:rPr kumimoji="1" lang="ja-JP" altLang="en-US" sz="1100">
              <a:solidFill>
                <a:schemeClr val="dk1"/>
              </a:solidFill>
              <a:effectLst/>
              <a:latin typeface="+mn-lt"/>
              <a:ea typeface="+mn-ea"/>
              <a:cs typeface="+mn-cs"/>
            </a:rPr>
            <a:t>め</a:t>
          </a:r>
          <a:r>
            <a:rPr kumimoji="1" lang="ja-JP" altLang="ja-JP" sz="1100">
              <a:solidFill>
                <a:schemeClr val="dk1"/>
              </a:solidFill>
              <a:effectLst/>
              <a:latin typeface="+mn-lt"/>
              <a:ea typeface="+mn-ea"/>
              <a:cs typeface="+mn-cs"/>
            </a:rPr>
            <a:t>、上昇抑制に努める。消防施設のうち消防団施設については、約半数が築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年以上経過しており、消防本部（消防署）については築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年以上経過しているため、減価償却率は</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を除いた類型全てにおいて、一人当たり面積が類似団体と比較して高くなっているが、維持管理に係る経費の増加に留意しつつ、引き続き、各類型のサービスに積極的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等により分子である基準財政収入額は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包括算定経費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等により分母である基準財政需要額も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xdr:cNvCxnSpPr/>
      </xdr:nvCxnSpPr>
      <xdr:spPr>
        <a:xfrm>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分子である人件費等の歳出経常一般財源は減少したが、分母である普通交付税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や臨時財政対策債等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の歳入経常一般財源がそれ以上に減少したため、前年度から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類似団体平均を上回っている状況は変わらない。経常経費充当一般財源が減少した主な要因は、公債費がこれまでの繰上償還の効果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より減少したことによるものである。普通交付税の減少による歳入経常一般財源への影響が大きいため、歳入に見合った歳出経常一般財源の規模となるよう更なる削減を図る。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74567</xdr:rowOff>
    </xdr:from>
    <xdr:to>
      <xdr:col>23</xdr:col>
      <xdr:colOff>133350</xdr:colOff>
      <xdr:row>61</xdr:row>
      <xdr:rowOff>102144</xdr:rowOff>
    </xdr:to>
    <xdr:cxnSp macro="">
      <xdr:nvCxnSpPr>
        <xdr:cNvPr id="134" name="直線コネクタ 133"/>
        <xdr:cNvCxnSpPr/>
      </xdr:nvCxnSpPr>
      <xdr:spPr>
        <a:xfrm>
          <a:off x="4114800" y="105330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166733</xdr:rowOff>
    </xdr:from>
    <xdr:to>
      <xdr:col>19</xdr:col>
      <xdr:colOff>133350</xdr:colOff>
      <xdr:row>61</xdr:row>
      <xdr:rowOff>74567</xdr:rowOff>
    </xdr:to>
    <xdr:cxnSp macro="">
      <xdr:nvCxnSpPr>
        <xdr:cNvPr id="137" name="直線コネクタ 136"/>
        <xdr:cNvCxnSpPr/>
      </xdr:nvCxnSpPr>
      <xdr:spPr>
        <a:xfrm>
          <a:off x="3225800" y="1045373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60</xdr:row>
      <xdr:rowOff>166733</xdr:rowOff>
    </xdr:to>
    <xdr:cxnSp macro="">
      <xdr:nvCxnSpPr>
        <xdr:cNvPr id="140" name="直線コネクタ 139"/>
        <xdr:cNvCxnSpPr/>
      </xdr:nvCxnSpPr>
      <xdr:spPr>
        <a:xfrm>
          <a:off x="2336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142603</xdr:rowOff>
    </xdr:to>
    <xdr:cxnSp macro="">
      <xdr:nvCxnSpPr>
        <xdr:cNvPr id="143" name="直線コネクタ 142"/>
        <xdr:cNvCxnSpPr/>
      </xdr:nvCxnSpPr>
      <xdr:spPr>
        <a:xfrm>
          <a:off x="1447800" y="1036066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3" name="楕円 152"/>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4" name="財政構造の弾力性該当値テキスト"/>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5" name="楕円 154"/>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110144</xdr:rowOff>
    </xdr:from>
    <xdr:ext cx="736600" cy="259045"/>
    <xdr:sp macro="" textlink="">
      <xdr:nvSpPr>
        <xdr:cNvPr id="156" name="テキスト ボックス 155"/>
        <xdr:cNvSpPr txBox="1"/>
      </xdr:nvSpPr>
      <xdr:spPr>
        <a:xfrm>
          <a:off x="3733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115933</xdr:rowOff>
    </xdr:from>
    <xdr:to>
      <xdr:col>15</xdr:col>
      <xdr:colOff>133350</xdr:colOff>
      <xdr:row>61</xdr:row>
      <xdr:rowOff>46083</xdr:rowOff>
    </xdr:to>
    <xdr:sp macro="" textlink="">
      <xdr:nvSpPr>
        <xdr:cNvPr id="157" name="楕円 156"/>
        <xdr:cNvSpPr/>
      </xdr:nvSpPr>
      <xdr:spPr>
        <a:xfrm>
          <a:off x="3175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30860</xdr:rowOff>
    </xdr:from>
    <xdr:ext cx="762000" cy="259045"/>
    <xdr:sp macro="" textlink="">
      <xdr:nvSpPr>
        <xdr:cNvPr id="158" name="テキスト ボックス 157"/>
        <xdr:cNvSpPr txBox="1"/>
      </xdr:nvSpPr>
      <xdr:spPr>
        <a:xfrm>
          <a:off x="2844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91803</xdr:rowOff>
    </xdr:from>
    <xdr:to>
      <xdr:col>11</xdr:col>
      <xdr:colOff>82550</xdr:colOff>
      <xdr:row>61</xdr:row>
      <xdr:rowOff>21953</xdr:rowOff>
    </xdr:to>
    <xdr:sp macro="" textlink="">
      <xdr:nvSpPr>
        <xdr:cNvPr id="159" name="楕円 158"/>
        <xdr:cNvSpPr/>
      </xdr:nvSpPr>
      <xdr:spPr>
        <a:xfrm>
          <a:off x="2286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6730</xdr:rowOff>
    </xdr:from>
    <xdr:ext cx="762000" cy="259045"/>
    <xdr:sp macro="" textlink="">
      <xdr:nvSpPr>
        <xdr:cNvPr id="160" name="テキスト ボックス 159"/>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62" name="テキスト ボックス 161"/>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分子である人件費等決算額は前年度よりも減少した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災害復旧事業を優先し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市道道路維持費等に係る物件費や維持補修費が減少し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物件費や維持補修費が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類似団体平均と比較して大きく上回っている状況は変わら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今後も人口減少の抑制を図り、第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次定員適正化計画に基づく職員数の適正管理の徹底とともに、公共施設等総合管理計画に基づく施設の統廃合等による物件費等の削減に努める。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81214</xdr:rowOff>
    </xdr:from>
    <xdr:to>
      <xdr:col>23</xdr:col>
      <xdr:colOff>133350</xdr:colOff>
      <xdr:row>83</xdr:row>
      <xdr:rowOff>96331</xdr:rowOff>
    </xdr:to>
    <xdr:cxnSp macro="">
      <xdr:nvCxnSpPr>
        <xdr:cNvPr id="197" name="直線コネクタ 196"/>
        <xdr:cNvCxnSpPr/>
      </xdr:nvCxnSpPr>
      <xdr:spPr>
        <a:xfrm>
          <a:off x="4114800" y="14311564"/>
          <a:ext cx="8382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81214</xdr:rowOff>
    </xdr:from>
    <xdr:to>
      <xdr:col>19</xdr:col>
      <xdr:colOff>133350</xdr:colOff>
      <xdr:row>83</xdr:row>
      <xdr:rowOff>88923</xdr:rowOff>
    </xdr:to>
    <xdr:cxnSp macro="">
      <xdr:nvCxnSpPr>
        <xdr:cNvPr id="200" name="直線コネクタ 199"/>
        <xdr:cNvCxnSpPr/>
      </xdr:nvCxnSpPr>
      <xdr:spPr>
        <a:xfrm flipV="1">
          <a:off x="3225800" y="14311564"/>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66075</xdr:rowOff>
    </xdr:from>
    <xdr:to>
      <xdr:col>15</xdr:col>
      <xdr:colOff>82550</xdr:colOff>
      <xdr:row>83</xdr:row>
      <xdr:rowOff>88923</xdr:rowOff>
    </xdr:to>
    <xdr:cxnSp macro="">
      <xdr:nvCxnSpPr>
        <xdr:cNvPr id="203" name="直線コネクタ 202"/>
        <xdr:cNvCxnSpPr/>
      </xdr:nvCxnSpPr>
      <xdr:spPr>
        <a:xfrm>
          <a:off x="2336800" y="14296425"/>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66075</xdr:rowOff>
    </xdr:from>
    <xdr:to>
      <xdr:col>11</xdr:col>
      <xdr:colOff>31750</xdr:colOff>
      <xdr:row>83</xdr:row>
      <xdr:rowOff>69092</xdr:rowOff>
    </xdr:to>
    <xdr:cxnSp macro="">
      <xdr:nvCxnSpPr>
        <xdr:cNvPr id="206" name="直線コネクタ 205"/>
        <xdr:cNvCxnSpPr/>
      </xdr:nvCxnSpPr>
      <xdr:spPr>
        <a:xfrm flipV="1">
          <a:off x="1447800" y="1429642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45531</xdr:rowOff>
    </xdr:from>
    <xdr:to>
      <xdr:col>23</xdr:col>
      <xdr:colOff>184150</xdr:colOff>
      <xdr:row>83</xdr:row>
      <xdr:rowOff>147131</xdr:rowOff>
    </xdr:to>
    <xdr:sp macro="" textlink="">
      <xdr:nvSpPr>
        <xdr:cNvPr id="216" name="楕円 215"/>
        <xdr:cNvSpPr/>
      </xdr:nvSpPr>
      <xdr:spPr>
        <a:xfrm>
          <a:off x="4902200" y="142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17608</xdr:rowOff>
    </xdr:from>
    <xdr:ext cx="762000" cy="259045"/>
    <xdr:sp macro="" textlink="">
      <xdr:nvSpPr>
        <xdr:cNvPr id="217" name="人件費・物件費等の状況該当値テキスト"/>
        <xdr:cNvSpPr txBox="1"/>
      </xdr:nvSpPr>
      <xdr:spPr>
        <a:xfrm>
          <a:off x="5041900" y="1424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30414</xdr:rowOff>
    </xdr:from>
    <xdr:to>
      <xdr:col>19</xdr:col>
      <xdr:colOff>184150</xdr:colOff>
      <xdr:row>83</xdr:row>
      <xdr:rowOff>132014</xdr:rowOff>
    </xdr:to>
    <xdr:sp macro="" textlink="">
      <xdr:nvSpPr>
        <xdr:cNvPr id="218" name="楕円 217"/>
        <xdr:cNvSpPr/>
      </xdr:nvSpPr>
      <xdr:spPr>
        <a:xfrm>
          <a:off x="4064000" y="142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116791</xdr:rowOff>
    </xdr:from>
    <xdr:ext cx="736600" cy="259045"/>
    <xdr:sp macro="" textlink="">
      <xdr:nvSpPr>
        <xdr:cNvPr id="219" name="テキスト ボックス 218"/>
        <xdr:cNvSpPr txBox="1"/>
      </xdr:nvSpPr>
      <xdr:spPr>
        <a:xfrm>
          <a:off x="3733800" y="143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38123</xdr:rowOff>
    </xdr:from>
    <xdr:to>
      <xdr:col>15</xdr:col>
      <xdr:colOff>133350</xdr:colOff>
      <xdr:row>83</xdr:row>
      <xdr:rowOff>139723</xdr:rowOff>
    </xdr:to>
    <xdr:sp macro="" textlink="">
      <xdr:nvSpPr>
        <xdr:cNvPr id="220" name="楕円 219"/>
        <xdr:cNvSpPr/>
      </xdr:nvSpPr>
      <xdr:spPr>
        <a:xfrm>
          <a:off x="3175000" y="142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124500</xdr:rowOff>
    </xdr:from>
    <xdr:ext cx="762000" cy="259045"/>
    <xdr:sp macro="" textlink="">
      <xdr:nvSpPr>
        <xdr:cNvPr id="221" name="テキスト ボックス 220"/>
        <xdr:cNvSpPr txBox="1"/>
      </xdr:nvSpPr>
      <xdr:spPr>
        <a:xfrm>
          <a:off x="2844800" y="143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15275</xdr:rowOff>
    </xdr:from>
    <xdr:to>
      <xdr:col>11</xdr:col>
      <xdr:colOff>82550</xdr:colOff>
      <xdr:row>83</xdr:row>
      <xdr:rowOff>116875</xdr:rowOff>
    </xdr:to>
    <xdr:sp macro="" textlink="">
      <xdr:nvSpPr>
        <xdr:cNvPr id="222" name="楕円 221"/>
        <xdr:cNvSpPr/>
      </xdr:nvSpPr>
      <xdr:spPr>
        <a:xfrm>
          <a:off x="2286000" y="142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101652</xdr:rowOff>
    </xdr:from>
    <xdr:ext cx="762000" cy="259045"/>
    <xdr:sp macro="" textlink="">
      <xdr:nvSpPr>
        <xdr:cNvPr id="223" name="テキスト ボックス 222"/>
        <xdr:cNvSpPr txBox="1"/>
      </xdr:nvSpPr>
      <xdr:spPr>
        <a:xfrm>
          <a:off x="1955800" y="143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18292</xdr:rowOff>
    </xdr:from>
    <xdr:to>
      <xdr:col>7</xdr:col>
      <xdr:colOff>31750</xdr:colOff>
      <xdr:row>83</xdr:row>
      <xdr:rowOff>119892</xdr:rowOff>
    </xdr:to>
    <xdr:sp macro="" textlink="">
      <xdr:nvSpPr>
        <xdr:cNvPr id="224" name="楕円 223"/>
        <xdr:cNvSpPr/>
      </xdr:nvSpPr>
      <xdr:spPr>
        <a:xfrm>
          <a:off x="1397000" y="142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104669</xdr:rowOff>
    </xdr:from>
    <xdr:ext cx="762000" cy="259045"/>
    <xdr:sp macro="" textlink="">
      <xdr:nvSpPr>
        <xdr:cNvPr id="225" name="テキスト ボックス 224"/>
        <xdr:cNvSpPr txBox="1"/>
      </xdr:nvSpPr>
      <xdr:spPr>
        <a:xfrm>
          <a:off x="1066800" y="1433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高齢者、高給者の退職に伴い、職員の年齢構成等に変動があるものの、ラスパイレス指数は高い水準が続いている。今後も、第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107245</xdr:rowOff>
    </xdr:to>
    <xdr:cxnSp macro="">
      <xdr:nvCxnSpPr>
        <xdr:cNvPr id="259" name="直線コネクタ 258"/>
        <xdr:cNvCxnSpPr/>
      </xdr:nvCxnSpPr>
      <xdr:spPr>
        <a:xfrm flipV="1">
          <a:off x="16179800" y="151680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160866</xdr:rowOff>
    </xdr:to>
    <xdr:cxnSp macro="">
      <xdr:nvCxnSpPr>
        <xdr:cNvPr id="262" name="直線コネクタ 261"/>
        <xdr:cNvCxnSpPr/>
      </xdr:nvCxnSpPr>
      <xdr:spPr>
        <a:xfrm flipV="1">
          <a:off x="15290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65" name="直線コネクタ 264"/>
        <xdr:cNvCxnSpPr/>
      </xdr:nvCxnSpPr>
      <xdr:spPr>
        <a:xfrm>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8" name="直線コネクタ 267"/>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80" name="楕円 279"/>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81" name="テキスト ボックス 280"/>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2" name="楕円 281"/>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3" name="テキスト ボックス 282"/>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6" name="楕円 285"/>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7" name="テキスト ボックス 286"/>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人当たり職員数が増加した。職員数については、第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139579</xdr:rowOff>
    </xdr:from>
    <xdr:to>
      <xdr:col>81</xdr:col>
      <xdr:colOff>44450</xdr:colOff>
      <xdr:row>64</xdr:row>
      <xdr:rowOff>7196</xdr:rowOff>
    </xdr:to>
    <xdr:cxnSp macro="">
      <xdr:nvCxnSpPr>
        <xdr:cNvPr id="324" name="直線コネクタ 323"/>
        <xdr:cNvCxnSpPr/>
      </xdr:nvCxnSpPr>
      <xdr:spPr>
        <a:xfrm>
          <a:off x="16179800" y="1094092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63</xdr:row>
      <xdr:rowOff>140728</xdr:rowOff>
    </xdr:to>
    <xdr:cxnSp macro="">
      <xdr:nvCxnSpPr>
        <xdr:cNvPr id="327" name="直線コネクタ 326"/>
        <xdr:cNvCxnSpPr/>
      </xdr:nvCxnSpPr>
      <xdr:spPr>
        <a:xfrm flipV="1">
          <a:off x="15290800" y="109409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138430</xdr:rowOff>
    </xdr:from>
    <xdr:to>
      <xdr:col>72</xdr:col>
      <xdr:colOff>203200</xdr:colOff>
      <xdr:row>63</xdr:row>
      <xdr:rowOff>140728</xdr:rowOff>
    </xdr:to>
    <xdr:cxnSp macro="">
      <xdr:nvCxnSpPr>
        <xdr:cNvPr id="330" name="直線コネクタ 329"/>
        <xdr:cNvCxnSpPr/>
      </xdr:nvCxnSpPr>
      <xdr:spPr>
        <a:xfrm>
          <a:off x="14401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138430</xdr:rowOff>
    </xdr:to>
    <xdr:cxnSp macro="">
      <xdr:nvCxnSpPr>
        <xdr:cNvPr id="333" name="直線コネクタ 332"/>
        <xdr:cNvCxnSpPr/>
      </xdr:nvCxnSpPr>
      <xdr:spPr>
        <a:xfrm>
          <a:off x="13512800" y="10903010"/>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43" name="楕円 342"/>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44" name="定員管理の状況該当値テキスト"/>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88779</xdr:rowOff>
    </xdr:from>
    <xdr:to>
      <xdr:col>77</xdr:col>
      <xdr:colOff>95250</xdr:colOff>
      <xdr:row>64</xdr:row>
      <xdr:rowOff>18929</xdr:rowOff>
    </xdr:to>
    <xdr:sp macro="" textlink="">
      <xdr:nvSpPr>
        <xdr:cNvPr id="345" name="楕円 344"/>
        <xdr:cNvSpPr/>
      </xdr:nvSpPr>
      <xdr:spPr>
        <a:xfrm>
          <a:off x="16129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3706</xdr:rowOff>
    </xdr:from>
    <xdr:ext cx="736600" cy="259045"/>
    <xdr:sp macro="" textlink="">
      <xdr:nvSpPr>
        <xdr:cNvPr id="346" name="テキスト ボックス 345"/>
        <xdr:cNvSpPr txBox="1"/>
      </xdr:nvSpPr>
      <xdr:spPr>
        <a:xfrm>
          <a:off x="15798800" y="1097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89928</xdr:rowOff>
    </xdr:from>
    <xdr:to>
      <xdr:col>73</xdr:col>
      <xdr:colOff>44450</xdr:colOff>
      <xdr:row>64</xdr:row>
      <xdr:rowOff>20078</xdr:rowOff>
    </xdr:to>
    <xdr:sp macro="" textlink="">
      <xdr:nvSpPr>
        <xdr:cNvPr id="347" name="楕円 346"/>
        <xdr:cNvSpPr/>
      </xdr:nvSpPr>
      <xdr:spPr>
        <a:xfrm>
          <a:off x="15240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4855</xdr:rowOff>
    </xdr:from>
    <xdr:ext cx="762000" cy="259045"/>
    <xdr:sp macro="" textlink="">
      <xdr:nvSpPr>
        <xdr:cNvPr id="348" name="テキスト ボックス 347"/>
        <xdr:cNvSpPr txBox="1"/>
      </xdr:nvSpPr>
      <xdr:spPr>
        <a:xfrm>
          <a:off x="14909800" y="10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87630</xdr:rowOff>
    </xdr:from>
    <xdr:to>
      <xdr:col>68</xdr:col>
      <xdr:colOff>203200</xdr:colOff>
      <xdr:row>64</xdr:row>
      <xdr:rowOff>17780</xdr:rowOff>
    </xdr:to>
    <xdr:sp macro="" textlink="">
      <xdr:nvSpPr>
        <xdr:cNvPr id="349" name="楕円 348"/>
        <xdr:cNvSpPr/>
      </xdr:nvSpPr>
      <xdr:spPr>
        <a:xfrm>
          <a:off x="14351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2557</xdr:rowOff>
    </xdr:from>
    <xdr:ext cx="762000" cy="259045"/>
    <xdr:sp macro="" textlink="">
      <xdr:nvSpPr>
        <xdr:cNvPr id="350" name="テキスト ボックス 349"/>
        <xdr:cNvSpPr txBox="1"/>
      </xdr:nvSpPr>
      <xdr:spPr>
        <a:xfrm>
          <a:off x="14020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51" name="楕円 350"/>
        <xdr:cNvSpPr/>
      </xdr:nvSpPr>
      <xdr:spPr>
        <a:xfrm>
          <a:off x="13462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2" name="テキスト ボックス 351"/>
        <xdr:cNvSpPr txBox="1"/>
      </xdr:nvSpPr>
      <xdr:spPr>
        <a:xfrm>
          <a:off x="13131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過去に実施した大型建設事業に係る地方債の元金償還額が大きかった平成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年度の実質公債費比率（単年度）を含め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なくなったことや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en-US" sz="1300">
              <a:latin typeface="ＭＳ Ｐゴシック" panose="020B0600070205080204" pitchFamily="50" charset="-128"/>
              <a:ea typeface="ＭＳ Ｐゴシック" panose="020B0600070205080204" pitchFamily="50" charset="-128"/>
            </a:rPr>
            <a:t>元利償還金の減少等により分子の数値が小さくなったため、全体で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ポイントの減少し</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地方債発行に際し許可を要する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％は下回っており、公債費も減少に転じている状況ではあるが、引き続き繰上償還や利率見直しを行うことで数値の改善に努める。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114512</xdr:rowOff>
    </xdr:from>
    <xdr:to>
      <xdr:col>81</xdr:col>
      <xdr:colOff>44450</xdr:colOff>
      <xdr:row>37</xdr:row>
      <xdr:rowOff>122555</xdr:rowOff>
    </xdr:to>
    <xdr:cxnSp macro="">
      <xdr:nvCxnSpPr>
        <xdr:cNvPr id="386" name="直線コネクタ 385"/>
        <xdr:cNvCxnSpPr/>
      </xdr:nvCxnSpPr>
      <xdr:spPr>
        <a:xfrm flipV="1">
          <a:off x="16179800" y="64581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112501</xdr:rowOff>
    </xdr:from>
    <xdr:to>
      <xdr:col>77</xdr:col>
      <xdr:colOff>44450</xdr:colOff>
      <xdr:row>37</xdr:row>
      <xdr:rowOff>122555</xdr:rowOff>
    </xdr:to>
    <xdr:cxnSp macro="">
      <xdr:nvCxnSpPr>
        <xdr:cNvPr id="389" name="直線コネクタ 388"/>
        <xdr:cNvCxnSpPr/>
      </xdr:nvCxnSpPr>
      <xdr:spPr>
        <a:xfrm>
          <a:off x="15290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112501</xdr:rowOff>
    </xdr:to>
    <xdr:cxnSp macro="">
      <xdr:nvCxnSpPr>
        <xdr:cNvPr id="392" name="直線コネクタ 391"/>
        <xdr:cNvCxnSpPr/>
      </xdr:nvCxnSpPr>
      <xdr:spPr>
        <a:xfrm>
          <a:off x="14401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96414</xdr:rowOff>
    </xdr:from>
    <xdr:to>
      <xdr:col>68</xdr:col>
      <xdr:colOff>152400</xdr:colOff>
      <xdr:row>37</xdr:row>
      <xdr:rowOff>102447</xdr:rowOff>
    </xdr:to>
    <xdr:cxnSp macro="">
      <xdr:nvCxnSpPr>
        <xdr:cNvPr id="395" name="直線コネクタ 394"/>
        <xdr:cNvCxnSpPr/>
      </xdr:nvCxnSpPr>
      <xdr:spPr>
        <a:xfrm>
          <a:off x="13512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63712</xdr:rowOff>
    </xdr:from>
    <xdr:to>
      <xdr:col>81</xdr:col>
      <xdr:colOff>95250</xdr:colOff>
      <xdr:row>37</xdr:row>
      <xdr:rowOff>165312</xdr:rowOff>
    </xdr:to>
    <xdr:sp macro="" textlink="">
      <xdr:nvSpPr>
        <xdr:cNvPr id="405" name="楕円 404"/>
        <xdr:cNvSpPr/>
      </xdr:nvSpPr>
      <xdr:spPr>
        <a:xfrm>
          <a:off x="169672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35789</xdr:rowOff>
    </xdr:from>
    <xdr:ext cx="762000" cy="259045"/>
    <xdr:sp macro="" textlink="">
      <xdr:nvSpPr>
        <xdr:cNvPr id="406" name="公債費負担の状況該当値テキスト"/>
        <xdr:cNvSpPr txBox="1"/>
      </xdr:nvSpPr>
      <xdr:spPr>
        <a:xfrm>
          <a:off x="17106900" y="63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71755</xdr:rowOff>
    </xdr:from>
    <xdr:to>
      <xdr:col>77</xdr:col>
      <xdr:colOff>95250</xdr:colOff>
      <xdr:row>38</xdr:row>
      <xdr:rowOff>1905</xdr:rowOff>
    </xdr:to>
    <xdr:sp macro="" textlink="">
      <xdr:nvSpPr>
        <xdr:cNvPr id="407" name="楕円 406"/>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158132</xdr:rowOff>
    </xdr:from>
    <xdr:ext cx="736600" cy="259045"/>
    <xdr:sp macro="" textlink="">
      <xdr:nvSpPr>
        <xdr:cNvPr id="408" name="テキスト ボックス 407"/>
        <xdr:cNvSpPr txBox="1"/>
      </xdr:nvSpPr>
      <xdr:spPr>
        <a:xfrm>
          <a:off x="15798800" y="650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61701</xdr:rowOff>
    </xdr:from>
    <xdr:to>
      <xdr:col>73</xdr:col>
      <xdr:colOff>44450</xdr:colOff>
      <xdr:row>37</xdr:row>
      <xdr:rowOff>163301</xdr:rowOff>
    </xdr:to>
    <xdr:sp macro="" textlink="">
      <xdr:nvSpPr>
        <xdr:cNvPr id="409" name="楕円 408"/>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148078</xdr:rowOff>
    </xdr:from>
    <xdr:ext cx="762000" cy="259045"/>
    <xdr:sp macro="" textlink="">
      <xdr:nvSpPr>
        <xdr:cNvPr id="410" name="テキスト ボックス 409"/>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1" name="楕円 410"/>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412" name="テキスト ボックス 411"/>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3" name="楕円 412"/>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4" name="テキスト ボックス 413"/>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残高や公営企業債等繰入見込額が減少し、将来負担額は減少したが、充当可能財源等である基金や基準財政需要額算入見込額も減少したことで分子は微減となった。また、標準財政規模が減少したことなどが要因で分母の数値が減少したため、</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16</xdr:row>
      <xdr:rowOff>5905</xdr:rowOff>
    </xdr:to>
    <xdr:cxnSp macro="">
      <xdr:nvCxnSpPr>
        <xdr:cNvPr id="448" name="直線コネクタ 447"/>
        <xdr:cNvCxnSpPr/>
      </xdr:nvCxnSpPr>
      <xdr:spPr>
        <a:xfrm>
          <a:off x="16179800" y="2740660"/>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153226</xdr:rowOff>
    </xdr:from>
    <xdr:to>
      <xdr:col>77</xdr:col>
      <xdr:colOff>44450</xdr:colOff>
      <xdr:row>15</xdr:row>
      <xdr:rowOff>168910</xdr:rowOff>
    </xdr:to>
    <xdr:cxnSp macro="">
      <xdr:nvCxnSpPr>
        <xdr:cNvPr id="451" name="直線コネクタ 450"/>
        <xdr:cNvCxnSpPr/>
      </xdr:nvCxnSpPr>
      <xdr:spPr>
        <a:xfrm>
          <a:off x="15290800" y="272497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150008</xdr:rowOff>
    </xdr:from>
    <xdr:to>
      <xdr:col>72</xdr:col>
      <xdr:colOff>203200</xdr:colOff>
      <xdr:row>15</xdr:row>
      <xdr:rowOff>153226</xdr:rowOff>
    </xdr:to>
    <xdr:cxnSp macro="">
      <xdr:nvCxnSpPr>
        <xdr:cNvPr id="454" name="直線コネクタ 453"/>
        <xdr:cNvCxnSpPr/>
      </xdr:nvCxnSpPr>
      <xdr:spPr>
        <a:xfrm>
          <a:off x="14401800" y="27217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150008</xdr:rowOff>
    </xdr:from>
    <xdr:to>
      <xdr:col>68</xdr:col>
      <xdr:colOff>152400</xdr:colOff>
      <xdr:row>16</xdr:row>
      <xdr:rowOff>9525</xdr:rowOff>
    </xdr:to>
    <xdr:cxnSp macro="">
      <xdr:nvCxnSpPr>
        <xdr:cNvPr id="457" name="直線コネクタ 456"/>
        <xdr:cNvCxnSpPr/>
      </xdr:nvCxnSpPr>
      <xdr:spPr>
        <a:xfrm flipV="1">
          <a:off x="13512800" y="2721758"/>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126555</xdr:rowOff>
    </xdr:from>
    <xdr:to>
      <xdr:col>81</xdr:col>
      <xdr:colOff>95250</xdr:colOff>
      <xdr:row>16</xdr:row>
      <xdr:rowOff>56705</xdr:rowOff>
    </xdr:to>
    <xdr:sp macro="" textlink="">
      <xdr:nvSpPr>
        <xdr:cNvPr id="467" name="楕円 466"/>
        <xdr:cNvSpPr/>
      </xdr:nvSpPr>
      <xdr:spPr>
        <a:xfrm>
          <a:off x="169672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98632</xdr:rowOff>
    </xdr:from>
    <xdr:ext cx="762000" cy="259045"/>
    <xdr:sp macro="" textlink="">
      <xdr:nvSpPr>
        <xdr:cNvPr id="468" name="将来負担の状況該当値テキスト"/>
        <xdr:cNvSpPr txBox="1"/>
      </xdr:nvSpPr>
      <xdr:spPr>
        <a:xfrm>
          <a:off x="17106900" y="2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9" name="楕円 468"/>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70" name="テキスト ボックス 469"/>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102426</xdr:rowOff>
    </xdr:from>
    <xdr:to>
      <xdr:col>73</xdr:col>
      <xdr:colOff>44450</xdr:colOff>
      <xdr:row>16</xdr:row>
      <xdr:rowOff>32576</xdr:rowOff>
    </xdr:to>
    <xdr:sp macro="" textlink="">
      <xdr:nvSpPr>
        <xdr:cNvPr id="471" name="楕円 470"/>
        <xdr:cNvSpPr/>
      </xdr:nvSpPr>
      <xdr:spPr>
        <a:xfrm>
          <a:off x="15240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17353</xdr:rowOff>
    </xdr:from>
    <xdr:ext cx="762000" cy="259045"/>
    <xdr:sp macro="" textlink="">
      <xdr:nvSpPr>
        <xdr:cNvPr id="472" name="テキスト ボックス 471"/>
        <xdr:cNvSpPr txBox="1"/>
      </xdr:nvSpPr>
      <xdr:spPr>
        <a:xfrm>
          <a:off x="14909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99208</xdr:rowOff>
    </xdr:from>
    <xdr:to>
      <xdr:col>68</xdr:col>
      <xdr:colOff>203200</xdr:colOff>
      <xdr:row>16</xdr:row>
      <xdr:rowOff>29358</xdr:rowOff>
    </xdr:to>
    <xdr:sp macro="" textlink="">
      <xdr:nvSpPr>
        <xdr:cNvPr id="473" name="楕円 472"/>
        <xdr:cNvSpPr/>
      </xdr:nvSpPr>
      <xdr:spPr>
        <a:xfrm>
          <a:off x="14351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14135</xdr:rowOff>
    </xdr:from>
    <xdr:ext cx="762000" cy="259045"/>
    <xdr:sp macro="" textlink="">
      <xdr:nvSpPr>
        <xdr:cNvPr id="474" name="テキスト ボックス 473"/>
        <xdr:cNvSpPr txBox="1"/>
      </xdr:nvSpPr>
      <xdr:spPr>
        <a:xfrm>
          <a:off x="14020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75" name="楕円 474"/>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45102</xdr:rowOff>
    </xdr:from>
    <xdr:ext cx="762000" cy="259045"/>
    <xdr:sp macro="" textlink="">
      <xdr:nvSpPr>
        <xdr:cNvPr id="476" name="テキスト ボックス 475"/>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分母である経常一般財源等が普通交付税の合併特例加算の縮減などにより減少した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分子である人件費に係る経常経費充当一般財源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％となった。類似団体平均を依然として上回っている。今後も、第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次定員適正化計画に基づき、職員の年齢構成等を考慮した新規採用を実施し、類似団体平均程度の人員になるよう職員数の適正管理に努める。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73660</xdr:rowOff>
    </xdr:to>
    <xdr:cxnSp macro="">
      <xdr:nvCxnSpPr>
        <xdr:cNvPr id="66" name="直線コネクタ 65"/>
        <xdr:cNvCxnSpPr/>
      </xdr:nvCxnSpPr>
      <xdr:spPr>
        <a:xfrm flipV="1">
          <a:off x="3987800" y="654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73660</xdr:rowOff>
    </xdr:to>
    <xdr:cxnSp macro="">
      <xdr:nvCxnSpPr>
        <xdr:cNvPr id="69" name="直線コネクタ 68"/>
        <xdr:cNvCxnSpPr/>
      </xdr:nvCxnSpPr>
      <xdr:spPr>
        <a:xfrm>
          <a:off x="3098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20320</xdr:rowOff>
    </xdr:to>
    <xdr:cxnSp macro="">
      <xdr:nvCxnSpPr>
        <xdr:cNvPr id="72" name="直線コネクタ 71"/>
        <xdr:cNvCxnSpPr/>
      </xdr:nvCxnSpPr>
      <xdr:spPr>
        <a:xfrm>
          <a:off x="2209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35560</xdr:rowOff>
    </xdr:to>
    <xdr:cxnSp macro="">
      <xdr:nvCxnSpPr>
        <xdr:cNvPr id="75" name="直線コネクタ 74"/>
        <xdr:cNvCxnSpPr/>
      </xdr:nvCxnSpPr>
      <xdr:spPr>
        <a:xfrm flipV="1">
          <a:off x="1320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前年度は災害復旧事業を優先し、市道道路維持費等に係る物件費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いたため、今年度は分子である物件費に係る経常経費充当一般財源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％となった。今後も、業務の民間委託を推進するため高い水準が続くことが想定されるが、人件費等と併せた全体経費の削減に努める。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64407</xdr:rowOff>
    </xdr:to>
    <xdr:cxnSp macro="">
      <xdr:nvCxnSpPr>
        <xdr:cNvPr id="129" name="直線コネクタ 128"/>
        <xdr:cNvCxnSpPr/>
      </xdr:nvCxnSpPr>
      <xdr:spPr>
        <a:xfrm>
          <a:off x="15671800" y="3267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9978</xdr:rowOff>
    </xdr:to>
    <xdr:cxnSp macro="">
      <xdr:nvCxnSpPr>
        <xdr:cNvPr id="132" name="直線コネクタ 131"/>
        <xdr:cNvCxnSpPr/>
      </xdr:nvCxnSpPr>
      <xdr:spPr>
        <a:xfrm>
          <a:off x="14782800" y="325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148771</xdr:rowOff>
    </xdr:from>
    <xdr:to>
      <xdr:col>73</xdr:col>
      <xdr:colOff>180975</xdr:colOff>
      <xdr:row>18</xdr:row>
      <xdr:rowOff>170543</xdr:rowOff>
    </xdr:to>
    <xdr:cxnSp macro="">
      <xdr:nvCxnSpPr>
        <xdr:cNvPr id="135" name="直線コネクタ 134"/>
        <xdr:cNvCxnSpPr/>
      </xdr:nvCxnSpPr>
      <xdr:spPr>
        <a:xfrm>
          <a:off x="13893800" y="3234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53522</xdr:rowOff>
    </xdr:to>
    <xdr:cxnSp macro="">
      <xdr:nvCxnSpPr>
        <xdr:cNvPr id="138" name="直線コネクタ 137"/>
        <xdr:cNvCxnSpPr/>
      </xdr:nvCxnSpPr>
      <xdr:spPr>
        <a:xfrm flipV="1">
          <a:off x="13004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97971</xdr:rowOff>
    </xdr:from>
    <xdr:to>
      <xdr:col>69</xdr:col>
      <xdr:colOff>142875</xdr:colOff>
      <xdr:row>19</xdr:row>
      <xdr:rowOff>28122</xdr:rowOff>
    </xdr:to>
    <xdr:sp macro="" textlink="">
      <xdr:nvSpPr>
        <xdr:cNvPr id="154" name="楕円 153"/>
        <xdr:cNvSpPr/>
      </xdr:nvSpPr>
      <xdr:spPr>
        <a:xfrm>
          <a:off x="13843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12899</xdr:rowOff>
    </xdr:from>
    <xdr:ext cx="762000" cy="259045"/>
    <xdr:sp macro="" textlink="">
      <xdr:nvSpPr>
        <xdr:cNvPr id="155" name="テキスト ボックス 154"/>
        <xdr:cNvSpPr txBox="1"/>
      </xdr:nvSpPr>
      <xdr:spPr>
        <a:xfrm>
          <a:off x="13512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2722</xdr:rowOff>
    </xdr:from>
    <xdr:to>
      <xdr:col>65</xdr:col>
      <xdr:colOff>53975</xdr:colOff>
      <xdr:row>19</xdr:row>
      <xdr:rowOff>104322</xdr:rowOff>
    </xdr:to>
    <xdr:sp macro="" textlink="">
      <xdr:nvSpPr>
        <xdr:cNvPr id="156" name="楕円 155"/>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89099</xdr:rowOff>
    </xdr:from>
    <xdr:ext cx="762000" cy="259045"/>
    <xdr:sp macro="" textlink="">
      <xdr:nvSpPr>
        <xdr:cNvPr id="157" name="テキスト ボックス 156"/>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分子である扶助費に係る経常経費充当一般財源が私立保育園費等により増加し、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扶助費に係る経常収支比率は、引き続き類似団体平均を下回っており、今後も適正水準の維持に努める。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116115</xdr:rowOff>
    </xdr:to>
    <xdr:cxnSp macro="">
      <xdr:nvCxnSpPr>
        <xdr:cNvPr id="192" name="直線コネクタ 191"/>
        <xdr:cNvCxnSpPr/>
      </xdr:nvCxnSpPr>
      <xdr:spPr>
        <a:xfrm>
          <a:off x="3987800" y="9309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50800</xdr:rowOff>
    </xdr:to>
    <xdr:cxnSp macro="">
      <xdr:nvCxnSpPr>
        <xdr:cNvPr id="195" name="直線コネクタ 194"/>
        <xdr:cNvCxnSpPr/>
      </xdr:nvCxnSpPr>
      <xdr:spPr>
        <a:xfrm>
          <a:off x="3098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18143</xdr:rowOff>
    </xdr:to>
    <xdr:cxnSp macro="">
      <xdr:nvCxnSpPr>
        <xdr:cNvPr id="198" name="直線コネクタ 197"/>
        <xdr:cNvCxnSpPr/>
      </xdr:nvCxnSpPr>
      <xdr:spPr>
        <a:xfrm>
          <a:off x="2209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7257</xdr:rowOff>
    </xdr:to>
    <xdr:cxnSp macro="">
      <xdr:nvCxnSpPr>
        <xdr:cNvPr id="201" name="直線コネクタ 200"/>
        <xdr:cNvCxnSpPr/>
      </xdr:nvCxnSpPr>
      <xdr:spPr>
        <a:xfrm>
          <a:off x="1320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11" name="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5" name="楕円 214"/>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6" name="テキスト ボックス 215"/>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7" name="楕円 216"/>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8" name="テキスト ボックス 217"/>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9" name="楕円 218"/>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20" name="テキスト ボックス 219"/>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上下水道等の特別会計に係る繰出金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％となった。類似団体平均を下回っており、今後も事業精査を徹底することにより経費の縮減に努める。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53" name="直線コネクタ 252"/>
        <xdr:cNvCxnSpPr/>
      </xdr:nvCxnSpPr>
      <xdr:spPr>
        <a:xfrm flipV="1">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31750</xdr:rowOff>
    </xdr:to>
    <xdr:cxnSp macro="">
      <xdr:nvCxnSpPr>
        <xdr:cNvPr id="256" name="直線コネクタ 255"/>
        <xdr:cNvCxnSpPr/>
      </xdr:nvCxnSpPr>
      <xdr:spPr>
        <a:xfrm>
          <a:off x="14782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123190</xdr:rowOff>
    </xdr:to>
    <xdr:cxnSp macro="">
      <xdr:nvCxnSpPr>
        <xdr:cNvPr id="259" name="直線コネクタ 258"/>
        <xdr:cNvCxnSpPr/>
      </xdr:nvCxnSpPr>
      <xdr:spPr>
        <a:xfrm flipV="1">
          <a:off x="13893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123190</xdr:rowOff>
    </xdr:to>
    <xdr:cxnSp macro="">
      <xdr:nvCxnSpPr>
        <xdr:cNvPr id="262" name="直線コネクタ 261"/>
        <xdr:cNvCxnSpPr/>
      </xdr:nvCxnSpPr>
      <xdr:spPr>
        <a:xfrm>
          <a:off x="13004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73"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8" name="楕円 277"/>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9" name="テキスト ボックス 278"/>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81" name="テキスト ボックス 280"/>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ふるさと応援寄附金の増加等に伴い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に係る経常経費充当一般財源が増加し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分母である経常一般財源等が減少したため、経常収支比率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％となった。経常収支比率は、引き続き類似団体平均を下回っているが、補助金の見直しを継続して行い、今後も適正水準の維持に努める。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97282</xdr:rowOff>
    </xdr:to>
    <xdr:cxnSp macro="">
      <xdr:nvCxnSpPr>
        <xdr:cNvPr id="311" name="直線コネクタ 310"/>
        <xdr:cNvCxnSpPr/>
      </xdr:nvCxnSpPr>
      <xdr:spPr>
        <a:xfrm>
          <a:off x="15671800" y="6056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14" name="直線コネクタ 313"/>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37846</xdr:rowOff>
    </xdr:to>
    <xdr:cxnSp macro="">
      <xdr:nvCxnSpPr>
        <xdr:cNvPr id="317" name="直線コネクタ 316"/>
        <xdr:cNvCxnSpPr/>
      </xdr:nvCxnSpPr>
      <xdr:spPr>
        <a:xfrm>
          <a:off x="13893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163576</xdr:rowOff>
    </xdr:to>
    <xdr:cxnSp macro="">
      <xdr:nvCxnSpPr>
        <xdr:cNvPr id="320" name="直線コネクタ 319"/>
        <xdr:cNvCxnSpPr/>
      </xdr:nvCxnSpPr>
      <xdr:spPr>
        <a:xfrm flipV="1">
          <a:off x="13004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0" name="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6" name="楕円 335"/>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7" name="テキスト ボックス 336"/>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過去に実施した大型建設事業に係る地方債の元金償還が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母である経常一般財源等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、これまで実施した繰上償還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の効果により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％となった。新発債に係る事業は計画的かつ必要最低限とし、繰上償還及び利率見直しを行うことで比率の上昇抑制に努める。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75</xdr:row>
      <xdr:rowOff>159386</xdr:rowOff>
    </xdr:to>
    <xdr:cxnSp macro="">
      <xdr:nvCxnSpPr>
        <xdr:cNvPr id="371" name="直線コネクタ 370"/>
        <xdr:cNvCxnSpPr/>
      </xdr:nvCxnSpPr>
      <xdr:spPr>
        <a:xfrm flipV="1">
          <a:off x="3987800" y="130086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159386</xdr:rowOff>
    </xdr:to>
    <xdr:cxnSp macro="">
      <xdr:nvCxnSpPr>
        <xdr:cNvPr id="374" name="直線コネクタ 373"/>
        <xdr:cNvCxnSpPr/>
      </xdr:nvCxnSpPr>
      <xdr:spPr>
        <a:xfrm>
          <a:off x="3098800" y="13012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136525</xdr:rowOff>
    </xdr:from>
    <xdr:to>
      <xdr:col>15</xdr:col>
      <xdr:colOff>98425</xdr:colOff>
      <xdr:row>75</xdr:row>
      <xdr:rowOff>153670</xdr:rowOff>
    </xdr:to>
    <xdr:cxnSp macro="">
      <xdr:nvCxnSpPr>
        <xdr:cNvPr id="377" name="直線コネクタ 376"/>
        <xdr:cNvCxnSpPr/>
      </xdr:nvCxnSpPr>
      <xdr:spPr>
        <a:xfrm>
          <a:off x="2209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136525</xdr:rowOff>
    </xdr:to>
    <xdr:cxnSp macro="">
      <xdr:nvCxnSpPr>
        <xdr:cNvPr id="380" name="直線コネクタ 379"/>
        <xdr:cNvCxnSpPr/>
      </xdr:nvCxnSpPr>
      <xdr:spPr>
        <a:xfrm>
          <a:off x="1320800" y="12947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90" name="楕円 389"/>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71137</xdr:rowOff>
    </xdr:from>
    <xdr:ext cx="762000" cy="259045"/>
    <xdr:sp macro="" textlink="">
      <xdr:nvSpPr>
        <xdr:cNvPr id="391"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108585</xdr:rowOff>
    </xdr:from>
    <xdr:to>
      <xdr:col>20</xdr:col>
      <xdr:colOff>38100</xdr:colOff>
      <xdr:row>76</xdr:row>
      <xdr:rowOff>38736</xdr:rowOff>
    </xdr:to>
    <xdr:sp macro="" textlink="">
      <xdr:nvSpPr>
        <xdr:cNvPr id="392" name="楕円 391"/>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23513</xdr:rowOff>
    </xdr:from>
    <xdr:ext cx="736600" cy="259045"/>
    <xdr:sp macro="" textlink="">
      <xdr:nvSpPr>
        <xdr:cNvPr id="393" name="テキスト ボックス 392"/>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4" name="楕円 393"/>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17797</xdr:rowOff>
    </xdr:from>
    <xdr:ext cx="762000" cy="259045"/>
    <xdr:sp macro="" textlink="">
      <xdr:nvSpPr>
        <xdr:cNvPr id="395" name="テキスト ボックス 394"/>
        <xdr:cNvSpPr txBox="1"/>
      </xdr:nvSpPr>
      <xdr:spPr>
        <a:xfrm>
          <a:off x="2717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85725</xdr:rowOff>
    </xdr:from>
    <xdr:to>
      <xdr:col>11</xdr:col>
      <xdr:colOff>60325</xdr:colOff>
      <xdr:row>76</xdr:row>
      <xdr:rowOff>15875</xdr:rowOff>
    </xdr:to>
    <xdr:sp macro="" textlink="">
      <xdr:nvSpPr>
        <xdr:cNvPr id="396" name="楕円 395"/>
        <xdr:cNvSpPr/>
      </xdr:nvSpPr>
      <xdr:spPr>
        <a:xfrm>
          <a:off x="2159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652</xdr:rowOff>
    </xdr:from>
    <xdr:ext cx="762000" cy="259045"/>
    <xdr:sp macro="" textlink="">
      <xdr:nvSpPr>
        <xdr:cNvPr id="397" name="テキスト ボックス 396"/>
        <xdr:cNvSpPr txBox="1"/>
      </xdr:nvSpPr>
      <xdr:spPr>
        <a:xfrm>
          <a:off x="1828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公債費以外の経常収支比率は、引き続き類似団体平均を下回っており、今後も適正水準の維持に努める。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104139</xdr:rowOff>
    </xdr:to>
    <xdr:cxnSp macro="">
      <xdr:nvCxnSpPr>
        <xdr:cNvPr id="430" name="直線コネクタ 429"/>
        <xdr:cNvCxnSpPr/>
      </xdr:nvCxnSpPr>
      <xdr:spPr>
        <a:xfrm>
          <a:off x="15671800" y="130749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44704</xdr:rowOff>
    </xdr:to>
    <xdr:cxnSp macro="">
      <xdr:nvCxnSpPr>
        <xdr:cNvPr id="433" name="直線コネクタ 432"/>
        <xdr:cNvCxnSpPr/>
      </xdr:nvCxnSpPr>
      <xdr:spPr>
        <a:xfrm>
          <a:off x="14782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75</xdr:row>
      <xdr:rowOff>133858</xdr:rowOff>
    </xdr:to>
    <xdr:cxnSp macro="">
      <xdr:nvCxnSpPr>
        <xdr:cNvPr id="436" name="直線コネクタ 435"/>
        <xdr:cNvCxnSpPr/>
      </xdr:nvCxnSpPr>
      <xdr:spPr>
        <a:xfrm flipV="1">
          <a:off x="13893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156718</xdr:rowOff>
    </xdr:to>
    <xdr:cxnSp macro="">
      <xdr:nvCxnSpPr>
        <xdr:cNvPr id="439" name="直線コネクタ 438"/>
        <xdr:cNvCxnSpPr/>
      </xdr:nvCxnSpPr>
      <xdr:spPr>
        <a:xfrm flipV="1">
          <a:off x="13004800" y="12992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9" name="楕円 448"/>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0"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1" name="楕円 450"/>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2" name="テキスト ボックス 451"/>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3" name="楕円 452"/>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4" name="テキスト ボックス 453"/>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5" name="楕円 454"/>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6" name="テキスト ボックス 455"/>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7" name="楕円 456"/>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58" name="テキスト ボックス 457"/>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72911</xdr:rowOff>
    </xdr:from>
    <xdr:to>
      <xdr:col>29</xdr:col>
      <xdr:colOff>127000</xdr:colOff>
      <xdr:row>15</xdr:row>
      <xdr:rowOff>127686</xdr:rowOff>
    </xdr:to>
    <xdr:cxnSp macro="">
      <xdr:nvCxnSpPr>
        <xdr:cNvPr id="50" name="直線コネクタ 49"/>
        <xdr:cNvCxnSpPr/>
      </xdr:nvCxnSpPr>
      <xdr:spPr bwMode="auto">
        <a:xfrm>
          <a:off x="5003800" y="2692286"/>
          <a:ext cx="647700" cy="5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72911</xdr:rowOff>
    </xdr:from>
    <xdr:to>
      <xdr:col>26</xdr:col>
      <xdr:colOff>50800</xdr:colOff>
      <xdr:row>15</xdr:row>
      <xdr:rowOff>100000</xdr:rowOff>
    </xdr:to>
    <xdr:cxnSp macro="">
      <xdr:nvCxnSpPr>
        <xdr:cNvPr id="53" name="直線コネクタ 52"/>
        <xdr:cNvCxnSpPr/>
      </xdr:nvCxnSpPr>
      <xdr:spPr bwMode="auto">
        <a:xfrm flipV="1">
          <a:off x="4305300" y="269228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100000</xdr:rowOff>
    </xdr:from>
    <xdr:to>
      <xdr:col>22</xdr:col>
      <xdr:colOff>114300</xdr:colOff>
      <xdr:row>16</xdr:row>
      <xdr:rowOff>15850</xdr:rowOff>
    </xdr:to>
    <xdr:cxnSp macro="">
      <xdr:nvCxnSpPr>
        <xdr:cNvPr id="56" name="直線コネクタ 55"/>
        <xdr:cNvCxnSpPr/>
      </xdr:nvCxnSpPr>
      <xdr:spPr bwMode="auto">
        <a:xfrm flipV="1">
          <a:off x="3606800" y="2719375"/>
          <a:ext cx="698500" cy="8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170612</xdr:rowOff>
    </xdr:from>
    <xdr:to>
      <xdr:col>18</xdr:col>
      <xdr:colOff>177800</xdr:colOff>
      <xdr:row>16</xdr:row>
      <xdr:rowOff>15850</xdr:rowOff>
    </xdr:to>
    <xdr:cxnSp macro="">
      <xdr:nvCxnSpPr>
        <xdr:cNvPr id="59" name="直線コネクタ 58"/>
        <xdr:cNvCxnSpPr/>
      </xdr:nvCxnSpPr>
      <xdr:spPr bwMode="auto">
        <a:xfrm>
          <a:off x="2908300" y="2789987"/>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76886</xdr:rowOff>
    </xdr:from>
    <xdr:to>
      <xdr:col>29</xdr:col>
      <xdr:colOff>177800</xdr:colOff>
      <xdr:row>16</xdr:row>
      <xdr:rowOff>7036</xdr:rowOff>
    </xdr:to>
    <xdr:sp macro="" textlink="">
      <xdr:nvSpPr>
        <xdr:cNvPr id="69" name="楕円 68"/>
        <xdr:cNvSpPr/>
      </xdr:nvSpPr>
      <xdr:spPr bwMode="auto">
        <a:xfrm>
          <a:off x="5600700" y="26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93413</xdr:rowOff>
    </xdr:from>
    <xdr:ext cx="762000" cy="259045"/>
    <xdr:sp macro="" textlink="">
      <xdr:nvSpPr>
        <xdr:cNvPr id="70" name="人口1人当たり決算額の推移該当値テキスト130"/>
        <xdr:cNvSpPr txBox="1"/>
      </xdr:nvSpPr>
      <xdr:spPr>
        <a:xfrm>
          <a:off x="5740400" y="254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22111</xdr:rowOff>
    </xdr:from>
    <xdr:to>
      <xdr:col>26</xdr:col>
      <xdr:colOff>101600</xdr:colOff>
      <xdr:row>15</xdr:row>
      <xdr:rowOff>123711</xdr:rowOff>
    </xdr:to>
    <xdr:sp macro="" textlink="">
      <xdr:nvSpPr>
        <xdr:cNvPr id="71" name="楕円 70"/>
        <xdr:cNvSpPr/>
      </xdr:nvSpPr>
      <xdr:spPr bwMode="auto">
        <a:xfrm>
          <a:off x="49530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133888</xdr:rowOff>
    </xdr:from>
    <xdr:ext cx="736600" cy="259045"/>
    <xdr:sp macro="" textlink="">
      <xdr:nvSpPr>
        <xdr:cNvPr id="72" name="テキスト ボックス 71"/>
        <xdr:cNvSpPr txBox="1"/>
      </xdr:nvSpPr>
      <xdr:spPr>
        <a:xfrm>
          <a:off x="4622800" y="241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49200</xdr:rowOff>
    </xdr:from>
    <xdr:to>
      <xdr:col>22</xdr:col>
      <xdr:colOff>165100</xdr:colOff>
      <xdr:row>15</xdr:row>
      <xdr:rowOff>150800</xdr:rowOff>
    </xdr:to>
    <xdr:sp macro="" textlink="">
      <xdr:nvSpPr>
        <xdr:cNvPr id="73" name="楕円 72"/>
        <xdr:cNvSpPr/>
      </xdr:nvSpPr>
      <xdr:spPr bwMode="auto">
        <a:xfrm>
          <a:off x="42545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160977</xdr:rowOff>
    </xdr:from>
    <xdr:ext cx="762000" cy="259045"/>
    <xdr:sp macro="" textlink="">
      <xdr:nvSpPr>
        <xdr:cNvPr id="74" name="テキスト ボックス 73"/>
        <xdr:cNvSpPr txBox="1"/>
      </xdr:nvSpPr>
      <xdr:spPr>
        <a:xfrm>
          <a:off x="39243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136500</xdr:rowOff>
    </xdr:from>
    <xdr:to>
      <xdr:col>19</xdr:col>
      <xdr:colOff>38100</xdr:colOff>
      <xdr:row>16</xdr:row>
      <xdr:rowOff>66650</xdr:rowOff>
    </xdr:to>
    <xdr:sp macro="" textlink="">
      <xdr:nvSpPr>
        <xdr:cNvPr id="75" name="楕円 74"/>
        <xdr:cNvSpPr/>
      </xdr:nvSpPr>
      <xdr:spPr bwMode="auto">
        <a:xfrm>
          <a:off x="35560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76827</xdr:rowOff>
    </xdr:from>
    <xdr:ext cx="762000" cy="259045"/>
    <xdr:sp macro="" textlink="">
      <xdr:nvSpPr>
        <xdr:cNvPr id="76" name="テキスト ボックス 75"/>
        <xdr:cNvSpPr txBox="1"/>
      </xdr:nvSpPr>
      <xdr:spPr>
        <a:xfrm>
          <a:off x="3225800" y="25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119812</xdr:rowOff>
    </xdr:from>
    <xdr:to>
      <xdr:col>15</xdr:col>
      <xdr:colOff>101600</xdr:colOff>
      <xdr:row>16</xdr:row>
      <xdr:rowOff>49962</xdr:rowOff>
    </xdr:to>
    <xdr:sp macro="" textlink="">
      <xdr:nvSpPr>
        <xdr:cNvPr id="77" name="楕円 76"/>
        <xdr:cNvSpPr/>
      </xdr:nvSpPr>
      <xdr:spPr bwMode="auto">
        <a:xfrm>
          <a:off x="28575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60139</xdr:rowOff>
    </xdr:from>
    <xdr:ext cx="762000" cy="259045"/>
    <xdr:sp macro="" textlink="">
      <xdr:nvSpPr>
        <xdr:cNvPr id="78" name="テキスト ボックス 77"/>
        <xdr:cNvSpPr txBox="1"/>
      </xdr:nvSpPr>
      <xdr:spPr>
        <a:xfrm>
          <a:off x="2527300" y="25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255443</xdr:rowOff>
    </xdr:from>
    <xdr:to>
      <xdr:col>29</xdr:col>
      <xdr:colOff>127000</xdr:colOff>
      <xdr:row>37</xdr:row>
      <xdr:rowOff>264343</xdr:rowOff>
    </xdr:to>
    <xdr:cxnSp macro="">
      <xdr:nvCxnSpPr>
        <xdr:cNvPr id="112" name="直線コネクタ 111"/>
        <xdr:cNvCxnSpPr/>
      </xdr:nvCxnSpPr>
      <xdr:spPr bwMode="auto">
        <a:xfrm>
          <a:off x="5003800" y="7380143"/>
          <a:ext cx="6477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244066</xdr:rowOff>
    </xdr:from>
    <xdr:to>
      <xdr:col>26</xdr:col>
      <xdr:colOff>50800</xdr:colOff>
      <xdr:row>37</xdr:row>
      <xdr:rowOff>255443</xdr:rowOff>
    </xdr:to>
    <xdr:cxnSp macro="">
      <xdr:nvCxnSpPr>
        <xdr:cNvPr id="115" name="直線コネクタ 114"/>
        <xdr:cNvCxnSpPr/>
      </xdr:nvCxnSpPr>
      <xdr:spPr bwMode="auto">
        <a:xfrm>
          <a:off x="43053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241365</xdr:rowOff>
    </xdr:from>
    <xdr:to>
      <xdr:col>22</xdr:col>
      <xdr:colOff>114300</xdr:colOff>
      <xdr:row>37</xdr:row>
      <xdr:rowOff>244066</xdr:rowOff>
    </xdr:to>
    <xdr:cxnSp macro="">
      <xdr:nvCxnSpPr>
        <xdr:cNvPr id="118" name="直線コネクタ 117"/>
        <xdr:cNvCxnSpPr/>
      </xdr:nvCxnSpPr>
      <xdr:spPr bwMode="auto">
        <a:xfrm>
          <a:off x="36068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241365</xdr:rowOff>
    </xdr:from>
    <xdr:to>
      <xdr:col>18</xdr:col>
      <xdr:colOff>177800</xdr:colOff>
      <xdr:row>37</xdr:row>
      <xdr:rowOff>269346</xdr:rowOff>
    </xdr:to>
    <xdr:cxnSp macro="">
      <xdr:nvCxnSpPr>
        <xdr:cNvPr id="121" name="直線コネクタ 120"/>
        <xdr:cNvCxnSpPr/>
      </xdr:nvCxnSpPr>
      <xdr:spPr bwMode="auto">
        <a:xfrm flipV="1">
          <a:off x="2908300" y="7366065"/>
          <a:ext cx="6985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213543</xdr:rowOff>
    </xdr:from>
    <xdr:to>
      <xdr:col>29</xdr:col>
      <xdr:colOff>177800</xdr:colOff>
      <xdr:row>37</xdr:row>
      <xdr:rowOff>315143</xdr:rowOff>
    </xdr:to>
    <xdr:sp macro="" textlink="">
      <xdr:nvSpPr>
        <xdr:cNvPr id="131" name="楕円 130"/>
        <xdr:cNvSpPr/>
      </xdr:nvSpPr>
      <xdr:spPr bwMode="auto">
        <a:xfrm>
          <a:off x="56007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58620</xdr:rowOff>
    </xdr:from>
    <xdr:ext cx="762000" cy="259045"/>
    <xdr:sp macro="" textlink="">
      <xdr:nvSpPr>
        <xdr:cNvPr id="132" name="人口1人当たり決算額の推移該当値テキスト445"/>
        <xdr:cNvSpPr txBox="1"/>
      </xdr:nvSpPr>
      <xdr:spPr>
        <a:xfrm>
          <a:off x="5740400" y="718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204643</xdr:rowOff>
    </xdr:from>
    <xdr:to>
      <xdr:col>26</xdr:col>
      <xdr:colOff>101600</xdr:colOff>
      <xdr:row>37</xdr:row>
      <xdr:rowOff>306243</xdr:rowOff>
    </xdr:to>
    <xdr:sp macro="" textlink="">
      <xdr:nvSpPr>
        <xdr:cNvPr id="133" name="楕円 132"/>
        <xdr:cNvSpPr/>
      </xdr:nvSpPr>
      <xdr:spPr bwMode="auto">
        <a:xfrm>
          <a:off x="49530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144970</xdr:rowOff>
    </xdr:from>
    <xdr:ext cx="736600" cy="259045"/>
    <xdr:sp macro="" textlink="">
      <xdr:nvSpPr>
        <xdr:cNvPr id="134" name="テキスト ボックス 133"/>
        <xdr:cNvSpPr txBox="1"/>
      </xdr:nvSpPr>
      <xdr:spPr>
        <a:xfrm>
          <a:off x="4622800" y="70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193266</xdr:rowOff>
    </xdr:from>
    <xdr:to>
      <xdr:col>22</xdr:col>
      <xdr:colOff>165100</xdr:colOff>
      <xdr:row>37</xdr:row>
      <xdr:rowOff>294866</xdr:rowOff>
    </xdr:to>
    <xdr:sp macro="" textlink="">
      <xdr:nvSpPr>
        <xdr:cNvPr id="135" name="楕円 134"/>
        <xdr:cNvSpPr/>
      </xdr:nvSpPr>
      <xdr:spPr bwMode="auto">
        <a:xfrm>
          <a:off x="42545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133593</xdr:rowOff>
    </xdr:from>
    <xdr:ext cx="762000" cy="259045"/>
    <xdr:sp macro="" textlink="">
      <xdr:nvSpPr>
        <xdr:cNvPr id="136" name="テキスト ボックス 135"/>
        <xdr:cNvSpPr txBox="1"/>
      </xdr:nvSpPr>
      <xdr:spPr>
        <a:xfrm>
          <a:off x="39243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190565</xdr:rowOff>
    </xdr:from>
    <xdr:to>
      <xdr:col>19</xdr:col>
      <xdr:colOff>38100</xdr:colOff>
      <xdr:row>37</xdr:row>
      <xdr:rowOff>292165</xdr:rowOff>
    </xdr:to>
    <xdr:sp macro="" textlink="">
      <xdr:nvSpPr>
        <xdr:cNvPr id="137" name="楕円 136"/>
        <xdr:cNvSpPr/>
      </xdr:nvSpPr>
      <xdr:spPr bwMode="auto">
        <a:xfrm>
          <a:off x="35560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130892</xdr:rowOff>
    </xdr:from>
    <xdr:ext cx="762000" cy="259045"/>
    <xdr:sp macro="" textlink="">
      <xdr:nvSpPr>
        <xdr:cNvPr id="138" name="テキスト ボックス 137"/>
        <xdr:cNvSpPr txBox="1"/>
      </xdr:nvSpPr>
      <xdr:spPr>
        <a:xfrm>
          <a:off x="32258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218546</xdr:rowOff>
    </xdr:from>
    <xdr:to>
      <xdr:col>15</xdr:col>
      <xdr:colOff>101600</xdr:colOff>
      <xdr:row>37</xdr:row>
      <xdr:rowOff>320146</xdr:rowOff>
    </xdr:to>
    <xdr:sp macro="" textlink="">
      <xdr:nvSpPr>
        <xdr:cNvPr id="139" name="楕円 138"/>
        <xdr:cNvSpPr/>
      </xdr:nvSpPr>
      <xdr:spPr bwMode="auto">
        <a:xfrm>
          <a:off x="28575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158873</xdr:rowOff>
    </xdr:from>
    <xdr:ext cx="762000" cy="259045"/>
    <xdr:sp macro="" textlink="">
      <xdr:nvSpPr>
        <xdr:cNvPr id="140" name="テキスト ボックス 139"/>
        <xdr:cNvSpPr txBox="1"/>
      </xdr:nvSpPr>
      <xdr:spPr>
        <a:xfrm>
          <a:off x="2527300" y="711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48434</xdr:rowOff>
    </xdr:from>
    <xdr:to>
      <xdr:col>24</xdr:col>
      <xdr:colOff>63500</xdr:colOff>
      <xdr:row>33</xdr:row>
      <xdr:rowOff>89702</xdr:rowOff>
    </xdr:to>
    <xdr:cxnSp macro="">
      <xdr:nvCxnSpPr>
        <xdr:cNvPr id="63" name="直線コネクタ 62"/>
        <xdr:cNvCxnSpPr/>
      </xdr:nvCxnSpPr>
      <xdr:spPr>
        <a:xfrm>
          <a:off x="3797300" y="5706284"/>
          <a:ext cx="8382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48434</xdr:rowOff>
    </xdr:from>
    <xdr:to>
      <xdr:col>19</xdr:col>
      <xdr:colOff>177800</xdr:colOff>
      <xdr:row>33</xdr:row>
      <xdr:rowOff>65938</xdr:rowOff>
    </xdr:to>
    <xdr:cxnSp macro="">
      <xdr:nvCxnSpPr>
        <xdr:cNvPr id="66" name="直線コネクタ 65"/>
        <xdr:cNvCxnSpPr/>
      </xdr:nvCxnSpPr>
      <xdr:spPr>
        <a:xfrm flipV="1">
          <a:off x="2908300" y="570628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59592</xdr:rowOff>
    </xdr:from>
    <xdr:to>
      <xdr:col>15</xdr:col>
      <xdr:colOff>50800</xdr:colOff>
      <xdr:row>33</xdr:row>
      <xdr:rowOff>65938</xdr:rowOff>
    </xdr:to>
    <xdr:cxnSp macro="">
      <xdr:nvCxnSpPr>
        <xdr:cNvPr id="69" name="直線コネクタ 68"/>
        <xdr:cNvCxnSpPr/>
      </xdr:nvCxnSpPr>
      <xdr:spPr>
        <a:xfrm>
          <a:off x="2019300" y="5717442"/>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48739</xdr:rowOff>
    </xdr:from>
    <xdr:to>
      <xdr:col>10</xdr:col>
      <xdr:colOff>114300</xdr:colOff>
      <xdr:row>33</xdr:row>
      <xdr:rowOff>59592</xdr:rowOff>
    </xdr:to>
    <xdr:cxnSp macro="">
      <xdr:nvCxnSpPr>
        <xdr:cNvPr id="72" name="直線コネクタ 71"/>
        <xdr:cNvCxnSpPr/>
      </xdr:nvCxnSpPr>
      <xdr:spPr>
        <a:xfrm>
          <a:off x="1130300" y="5706589"/>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38902</xdr:rowOff>
    </xdr:from>
    <xdr:to>
      <xdr:col>24</xdr:col>
      <xdr:colOff>114300</xdr:colOff>
      <xdr:row>33</xdr:row>
      <xdr:rowOff>140502</xdr:rowOff>
    </xdr:to>
    <xdr:sp macro="" textlink="">
      <xdr:nvSpPr>
        <xdr:cNvPr id="82" name="楕円 81"/>
        <xdr:cNvSpPr/>
      </xdr:nvSpPr>
      <xdr:spPr>
        <a:xfrm>
          <a:off x="4584700" y="56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61779</xdr:rowOff>
    </xdr:from>
    <xdr:ext cx="599010" cy="259045"/>
    <xdr:sp macro="" textlink="">
      <xdr:nvSpPr>
        <xdr:cNvPr id="83" name="人件費該当値テキスト"/>
        <xdr:cNvSpPr txBox="1"/>
      </xdr:nvSpPr>
      <xdr:spPr>
        <a:xfrm>
          <a:off x="4686300" y="554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169084</xdr:rowOff>
    </xdr:from>
    <xdr:to>
      <xdr:col>20</xdr:col>
      <xdr:colOff>38100</xdr:colOff>
      <xdr:row>33</xdr:row>
      <xdr:rowOff>99234</xdr:rowOff>
    </xdr:to>
    <xdr:sp macro="" textlink="">
      <xdr:nvSpPr>
        <xdr:cNvPr id="84" name="楕円 83"/>
        <xdr:cNvSpPr/>
      </xdr:nvSpPr>
      <xdr:spPr>
        <a:xfrm>
          <a:off x="3746500" y="5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115761</xdr:rowOff>
    </xdr:from>
    <xdr:ext cx="599010" cy="259045"/>
    <xdr:sp macro="" textlink="">
      <xdr:nvSpPr>
        <xdr:cNvPr id="85" name="テキスト ボックス 84"/>
        <xdr:cNvSpPr txBox="1"/>
      </xdr:nvSpPr>
      <xdr:spPr>
        <a:xfrm>
          <a:off x="3497795" y="54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15138</xdr:rowOff>
    </xdr:from>
    <xdr:to>
      <xdr:col>15</xdr:col>
      <xdr:colOff>101600</xdr:colOff>
      <xdr:row>33</xdr:row>
      <xdr:rowOff>116738</xdr:rowOff>
    </xdr:to>
    <xdr:sp macro="" textlink="">
      <xdr:nvSpPr>
        <xdr:cNvPr id="86" name="楕円 85"/>
        <xdr:cNvSpPr/>
      </xdr:nvSpPr>
      <xdr:spPr>
        <a:xfrm>
          <a:off x="2857500" y="5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133265</xdr:rowOff>
    </xdr:from>
    <xdr:ext cx="599010" cy="259045"/>
    <xdr:sp macro="" textlink="">
      <xdr:nvSpPr>
        <xdr:cNvPr id="87" name="テキスト ボックス 86"/>
        <xdr:cNvSpPr txBox="1"/>
      </xdr:nvSpPr>
      <xdr:spPr>
        <a:xfrm>
          <a:off x="2608795" y="54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8792</xdr:rowOff>
    </xdr:from>
    <xdr:to>
      <xdr:col>10</xdr:col>
      <xdr:colOff>165100</xdr:colOff>
      <xdr:row>33</xdr:row>
      <xdr:rowOff>110392</xdr:rowOff>
    </xdr:to>
    <xdr:sp macro="" textlink="">
      <xdr:nvSpPr>
        <xdr:cNvPr id="88" name="楕円 87"/>
        <xdr:cNvSpPr/>
      </xdr:nvSpPr>
      <xdr:spPr>
        <a:xfrm>
          <a:off x="1968500" y="56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126919</xdr:rowOff>
    </xdr:from>
    <xdr:ext cx="599010" cy="259045"/>
    <xdr:sp macro="" textlink="">
      <xdr:nvSpPr>
        <xdr:cNvPr id="89" name="テキスト ボックス 88"/>
        <xdr:cNvSpPr txBox="1"/>
      </xdr:nvSpPr>
      <xdr:spPr>
        <a:xfrm>
          <a:off x="1719795" y="544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169389</xdr:rowOff>
    </xdr:from>
    <xdr:to>
      <xdr:col>6</xdr:col>
      <xdr:colOff>38100</xdr:colOff>
      <xdr:row>33</xdr:row>
      <xdr:rowOff>99539</xdr:rowOff>
    </xdr:to>
    <xdr:sp macro="" textlink="">
      <xdr:nvSpPr>
        <xdr:cNvPr id="90" name="楕円 89"/>
        <xdr:cNvSpPr/>
      </xdr:nvSpPr>
      <xdr:spPr>
        <a:xfrm>
          <a:off x="1079500" y="56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116066</xdr:rowOff>
    </xdr:from>
    <xdr:ext cx="599010" cy="259045"/>
    <xdr:sp macro="" textlink="">
      <xdr:nvSpPr>
        <xdr:cNvPr id="91" name="テキスト ボックス 90"/>
        <xdr:cNvSpPr txBox="1"/>
      </xdr:nvSpPr>
      <xdr:spPr>
        <a:xfrm>
          <a:off x="830795" y="543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139645</xdr:rowOff>
    </xdr:from>
    <xdr:to>
      <xdr:col>24</xdr:col>
      <xdr:colOff>63500</xdr:colOff>
      <xdr:row>55</xdr:row>
      <xdr:rowOff>169628</xdr:rowOff>
    </xdr:to>
    <xdr:cxnSp macro="">
      <xdr:nvCxnSpPr>
        <xdr:cNvPr id="118" name="直線コネクタ 117"/>
        <xdr:cNvCxnSpPr/>
      </xdr:nvCxnSpPr>
      <xdr:spPr>
        <a:xfrm flipV="1">
          <a:off x="3797300" y="9569395"/>
          <a:ext cx="8382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155263</xdr:rowOff>
    </xdr:from>
    <xdr:to>
      <xdr:col>19</xdr:col>
      <xdr:colOff>177800</xdr:colOff>
      <xdr:row>55</xdr:row>
      <xdr:rowOff>169628</xdr:rowOff>
    </xdr:to>
    <xdr:cxnSp macro="">
      <xdr:nvCxnSpPr>
        <xdr:cNvPr id="121" name="直線コネクタ 120"/>
        <xdr:cNvCxnSpPr/>
      </xdr:nvCxnSpPr>
      <xdr:spPr>
        <a:xfrm>
          <a:off x="2908300" y="9585013"/>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155263</xdr:rowOff>
    </xdr:from>
    <xdr:to>
      <xdr:col>15</xdr:col>
      <xdr:colOff>50800</xdr:colOff>
      <xdr:row>56</xdr:row>
      <xdr:rowOff>1132</xdr:rowOff>
    </xdr:to>
    <xdr:cxnSp macro="">
      <xdr:nvCxnSpPr>
        <xdr:cNvPr id="124" name="直線コネクタ 123"/>
        <xdr:cNvCxnSpPr/>
      </xdr:nvCxnSpPr>
      <xdr:spPr>
        <a:xfrm flipV="1">
          <a:off x="2019300" y="9585013"/>
          <a:ext cx="8890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170501</xdr:rowOff>
    </xdr:from>
    <xdr:to>
      <xdr:col>10</xdr:col>
      <xdr:colOff>114300</xdr:colOff>
      <xdr:row>56</xdr:row>
      <xdr:rowOff>1132</xdr:rowOff>
    </xdr:to>
    <xdr:cxnSp macro="">
      <xdr:nvCxnSpPr>
        <xdr:cNvPr id="127" name="直線コネクタ 126"/>
        <xdr:cNvCxnSpPr/>
      </xdr:nvCxnSpPr>
      <xdr:spPr>
        <a:xfrm>
          <a:off x="1130300" y="960025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88845</xdr:rowOff>
    </xdr:from>
    <xdr:to>
      <xdr:col>24</xdr:col>
      <xdr:colOff>114300</xdr:colOff>
      <xdr:row>56</xdr:row>
      <xdr:rowOff>18995</xdr:rowOff>
    </xdr:to>
    <xdr:sp macro="" textlink="">
      <xdr:nvSpPr>
        <xdr:cNvPr id="137" name="楕円 136"/>
        <xdr:cNvSpPr/>
      </xdr:nvSpPr>
      <xdr:spPr>
        <a:xfrm>
          <a:off x="4584700" y="9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111722</xdr:rowOff>
    </xdr:from>
    <xdr:ext cx="599010" cy="259045"/>
    <xdr:sp macro="" textlink="">
      <xdr:nvSpPr>
        <xdr:cNvPr id="138" name="物件費該当値テキスト"/>
        <xdr:cNvSpPr txBox="1"/>
      </xdr:nvSpPr>
      <xdr:spPr>
        <a:xfrm>
          <a:off x="4686300" y="93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118828</xdr:rowOff>
    </xdr:from>
    <xdr:to>
      <xdr:col>20</xdr:col>
      <xdr:colOff>38100</xdr:colOff>
      <xdr:row>56</xdr:row>
      <xdr:rowOff>48978</xdr:rowOff>
    </xdr:to>
    <xdr:sp macro="" textlink="">
      <xdr:nvSpPr>
        <xdr:cNvPr id="139" name="楕円 138"/>
        <xdr:cNvSpPr/>
      </xdr:nvSpPr>
      <xdr:spPr>
        <a:xfrm>
          <a:off x="3746500" y="95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65505</xdr:rowOff>
    </xdr:from>
    <xdr:ext cx="599010" cy="259045"/>
    <xdr:sp macro="" textlink="">
      <xdr:nvSpPr>
        <xdr:cNvPr id="140" name="テキスト ボックス 139"/>
        <xdr:cNvSpPr txBox="1"/>
      </xdr:nvSpPr>
      <xdr:spPr>
        <a:xfrm>
          <a:off x="3497795" y="932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104463</xdr:rowOff>
    </xdr:from>
    <xdr:to>
      <xdr:col>15</xdr:col>
      <xdr:colOff>101600</xdr:colOff>
      <xdr:row>56</xdr:row>
      <xdr:rowOff>34613</xdr:rowOff>
    </xdr:to>
    <xdr:sp macro="" textlink="">
      <xdr:nvSpPr>
        <xdr:cNvPr id="141" name="楕円 140"/>
        <xdr:cNvSpPr/>
      </xdr:nvSpPr>
      <xdr:spPr>
        <a:xfrm>
          <a:off x="2857500" y="95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51140</xdr:rowOff>
    </xdr:from>
    <xdr:ext cx="599010" cy="259045"/>
    <xdr:sp macro="" textlink="">
      <xdr:nvSpPr>
        <xdr:cNvPr id="142" name="テキスト ボックス 141"/>
        <xdr:cNvSpPr txBox="1"/>
      </xdr:nvSpPr>
      <xdr:spPr>
        <a:xfrm>
          <a:off x="2608795" y="93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121782</xdr:rowOff>
    </xdr:from>
    <xdr:to>
      <xdr:col>10</xdr:col>
      <xdr:colOff>165100</xdr:colOff>
      <xdr:row>56</xdr:row>
      <xdr:rowOff>51932</xdr:rowOff>
    </xdr:to>
    <xdr:sp macro="" textlink="">
      <xdr:nvSpPr>
        <xdr:cNvPr id="143" name="楕円 142"/>
        <xdr:cNvSpPr/>
      </xdr:nvSpPr>
      <xdr:spPr>
        <a:xfrm>
          <a:off x="1968500" y="95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68459</xdr:rowOff>
    </xdr:from>
    <xdr:ext cx="599010" cy="259045"/>
    <xdr:sp macro="" textlink="">
      <xdr:nvSpPr>
        <xdr:cNvPr id="144" name="テキスト ボックス 143"/>
        <xdr:cNvSpPr txBox="1"/>
      </xdr:nvSpPr>
      <xdr:spPr>
        <a:xfrm>
          <a:off x="1719795" y="932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119701</xdr:rowOff>
    </xdr:from>
    <xdr:to>
      <xdr:col>6</xdr:col>
      <xdr:colOff>38100</xdr:colOff>
      <xdr:row>56</xdr:row>
      <xdr:rowOff>49851</xdr:rowOff>
    </xdr:to>
    <xdr:sp macro="" textlink="">
      <xdr:nvSpPr>
        <xdr:cNvPr id="145" name="楕円 144"/>
        <xdr:cNvSpPr/>
      </xdr:nvSpPr>
      <xdr:spPr>
        <a:xfrm>
          <a:off x="1079500" y="95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66378</xdr:rowOff>
    </xdr:from>
    <xdr:ext cx="599010" cy="259045"/>
    <xdr:sp macro="" textlink="">
      <xdr:nvSpPr>
        <xdr:cNvPr id="146" name="テキスト ボックス 145"/>
        <xdr:cNvSpPr txBox="1"/>
      </xdr:nvSpPr>
      <xdr:spPr>
        <a:xfrm>
          <a:off x="830795" y="932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166675</xdr:rowOff>
    </xdr:from>
    <xdr:to>
      <xdr:col>24</xdr:col>
      <xdr:colOff>63500</xdr:colOff>
      <xdr:row>78</xdr:row>
      <xdr:rowOff>20669</xdr:rowOff>
    </xdr:to>
    <xdr:cxnSp macro="">
      <xdr:nvCxnSpPr>
        <xdr:cNvPr id="173" name="直線コネクタ 172"/>
        <xdr:cNvCxnSpPr/>
      </xdr:nvCxnSpPr>
      <xdr:spPr>
        <a:xfrm flipV="1">
          <a:off x="3797300" y="13368325"/>
          <a:ext cx="8382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16325</xdr:rowOff>
    </xdr:from>
    <xdr:to>
      <xdr:col>19</xdr:col>
      <xdr:colOff>177800</xdr:colOff>
      <xdr:row>78</xdr:row>
      <xdr:rowOff>20669</xdr:rowOff>
    </xdr:to>
    <xdr:cxnSp macro="">
      <xdr:nvCxnSpPr>
        <xdr:cNvPr id="176" name="直線コネクタ 175"/>
        <xdr:cNvCxnSpPr/>
      </xdr:nvCxnSpPr>
      <xdr:spPr>
        <a:xfrm>
          <a:off x="2908300" y="1338942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138602</xdr:rowOff>
    </xdr:from>
    <xdr:to>
      <xdr:col>15</xdr:col>
      <xdr:colOff>50800</xdr:colOff>
      <xdr:row>78</xdr:row>
      <xdr:rowOff>16325</xdr:rowOff>
    </xdr:to>
    <xdr:cxnSp macro="">
      <xdr:nvCxnSpPr>
        <xdr:cNvPr id="179" name="直線コネクタ 178"/>
        <xdr:cNvCxnSpPr/>
      </xdr:nvCxnSpPr>
      <xdr:spPr>
        <a:xfrm>
          <a:off x="2019300" y="13340252"/>
          <a:ext cx="889000" cy="4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138602</xdr:rowOff>
    </xdr:from>
    <xdr:to>
      <xdr:col>10</xdr:col>
      <xdr:colOff>114300</xdr:colOff>
      <xdr:row>77</xdr:row>
      <xdr:rowOff>159793</xdr:rowOff>
    </xdr:to>
    <xdr:cxnSp macro="">
      <xdr:nvCxnSpPr>
        <xdr:cNvPr id="182" name="直線コネクタ 181"/>
        <xdr:cNvCxnSpPr/>
      </xdr:nvCxnSpPr>
      <xdr:spPr>
        <a:xfrm flipV="1">
          <a:off x="1130300" y="1334025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115875</xdr:rowOff>
    </xdr:from>
    <xdr:to>
      <xdr:col>24</xdr:col>
      <xdr:colOff>114300</xdr:colOff>
      <xdr:row>78</xdr:row>
      <xdr:rowOff>46025</xdr:rowOff>
    </xdr:to>
    <xdr:sp macro="" textlink="">
      <xdr:nvSpPr>
        <xdr:cNvPr id="192" name="楕円 191"/>
        <xdr:cNvSpPr/>
      </xdr:nvSpPr>
      <xdr:spPr>
        <a:xfrm>
          <a:off x="45847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94302</xdr:rowOff>
    </xdr:from>
    <xdr:ext cx="469744" cy="259045"/>
    <xdr:sp macro="" textlink="">
      <xdr:nvSpPr>
        <xdr:cNvPr id="193" name="維持補修費該当値テキスト"/>
        <xdr:cNvSpPr txBox="1"/>
      </xdr:nvSpPr>
      <xdr:spPr>
        <a:xfrm>
          <a:off x="4686300" y="132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141319</xdr:rowOff>
    </xdr:from>
    <xdr:to>
      <xdr:col>20</xdr:col>
      <xdr:colOff>38100</xdr:colOff>
      <xdr:row>78</xdr:row>
      <xdr:rowOff>71469</xdr:rowOff>
    </xdr:to>
    <xdr:sp macro="" textlink="">
      <xdr:nvSpPr>
        <xdr:cNvPr id="194" name="楕円 193"/>
        <xdr:cNvSpPr/>
      </xdr:nvSpPr>
      <xdr:spPr>
        <a:xfrm>
          <a:off x="3746500" y="133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62596</xdr:rowOff>
    </xdr:from>
    <xdr:ext cx="469744" cy="259045"/>
    <xdr:sp macro="" textlink="">
      <xdr:nvSpPr>
        <xdr:cNvPr id="195" name="テキスト ボックス 194"/>
        <xdr:cNvSpPr txBox="1"/>
      </xdr:nvSpPr>
      <xdr:spPr>
        <a:xfrm>
          <a:off x="3562428" y="134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136975</xdr:rowOff>
    </xdr:from>
    <xdr:to>
      <xdr:col>15</xdr:col>
      <xdr:colOff>101600</xdr:colOff>
      <xdr:row>78</xdr:row>
      <xdr:rowOff>67125</xdr:rowOff>
    </xdr:to>
    <xdr:sp macro="" textlink="">
      <xdr:nvSpPr>
        <xdr:cNvPr id="196" name="楕円 195"/>
        <xdr:cNvSpPr/>
      </xdr:nvSpPr>
      <xdr:spPr>
        <a:xfrm>
          <a:off x="2857500" y="133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58252</xdr:rowOff>
    </xdr:from>
    <xdr:ext cx="469744" cy="259045"/>
    <xdr:sp macro="" textlink="">
      <xdr:nvSpPr>
        <xdr:cNvPr id="197" name="テキスト ボックス 196"/>
        <xdr:cNvSpPr txBox="1"/>
      </xdr:nvSpPr>
      <xdr:spPr>
        <a:xfrm>
          <a:off x="2673428" y="134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87802</xdr:rowOff>
    </xdr:from>
    <xdr:to>
      <xdr:col>10</xdr:col>
      <xdr:colOff>165100</xdr:colOff>
      <xdr:row>78</xdr:row>
      <xdr:rowOff>17952</xdr:rowOff>
    </xdr:to>
    <xdr:sp macro="" textlink="">
      <xdr:nvSpPr>
        <xdr:cNvPr id="198" name="楕円 197"/>
        <xdr:cNvSpPr/>
      </xdr:nvSpPr>
      <xdr:spPr>
        <a:xfrm>
          <a:off x="1968500" y="132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34479</xdr:rowOff>
    </xdr:from>
    <xdr:ext cx="469744" cy="259045"/>
    <xdr:sp macro="" textlink="">
      <xdr:nvSpPr>
        <xdr:cNvPr id="199" name="テキスト ボックス 198"/>
        <xdr:cNvSpPr txBox="1"/>
      </xdr:nvSpPr>
      <xdr:spPr>
        <a:xfrm>
          <a:off x="1784428" y="1306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108993</xdr:rowOff>
    </xdr:from>
    <xdr:to>
      <xdr:col>6</xdr:col>
      <xdr:colOff>38100</xdr:colOff>
      <xdr:row>78</xdr:row>
      <xdr:rowOff>39143</xdr:rowOff>
    </xdr:to>
    <xdr:sp macro="" textlink="">
      <xdr:nvSpPr>
        <xdr:cNvPr id="200" name="楕円 199"/>
        <xdr:cNvSpPr/>
      </xdr:nvSpPr>
      <xdr:spPr>
        <a:xfrm>
          <a:off x="1079500" y="133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55670</xdr:rowOff>
    </xdr:from>
    <xdr:ext cx="469744" cy="259045"/>
    <xdr:sp macro="" textlink="">
      <xdr:nvSpPr>
        <xdr:cNvPr id="201" name="テキスト ボックス 200"/>
        <xdr:cNvSpPr txBox="1"/>
      </xdr:nvSpPr>
      <xdr:spPr>
        <a:xfrm>
          <a:off x="895428" y="1308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147523</xdr:rowOff>
    </xdr:from>
    <xdr:to>
      <xdr:col>24</xdr:col>
      <xdr:colOff>63500</xdr:colOff>
      <xdr:row>97</xdr:row>
      <xdr:rowOff>65494</xdr:rowOff>
    </xdr:to>
    <xdr:cxnSp macro="">
      <xdr:nvCxnSpPr>
        <xdr:cNvPr id="231" name="直線コネクタ 230"/>
        <xdr:cNvCxnSpPr/>
      </xdr:nvCxnSpPr>
      <xdr:spPr>
        <a:xfrm flipV="1">
          <a:off x="3797300" y="16606723"/>
          <a:ext cx="8382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65494</xdr:rowOff>
    </xdr:from>
    <xdr:to>
      <xdr:col>19</xdr:col>
      <xdr:colOff>177800</xdr:colOff>
      <xdr:row>97</xdr:row>
      <xdr:rowOff>93320</xdr:rowOff>
    </xdr:to>
    <xdr:cxnSp macro="">
      <xdr:nvCxnSpPr>
        <xdr:cNvPr id="234" name="直線コネクタ 233"/>
        <xdr:cNvCxnSpPr/>
      </xdr:nvCxnSpPr>
      <xdr:spPr>
        <a:xfrm flipV="1">
          <a:off x="2908300" y="16696144"/>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6032</xdr:rowOff>
    </xdr:from>
    <xdr:to>
      <xdr:col>15</xdr:col>
      <xdr:colOff>50800</xdr:colOff>
      <xdr:row>97</xdr:row>
      <xdr:rowOff>93320</xdr:rowOff>
    </xdr:to>
    <xdr:cxnSp macro="">
      <xdr:nvCxnSpPr>
        <xdr:cNvPr id="237" name="直線コネクタ 236"/>
        <xdr:cNvCxnSpPr/>
      </xdr:nvCxnSpPr>
      <xdr:spPr>
        <a:xfrm>
          <a:off x="2019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6032</xdr:rowOff>
    </xdr:from>
    <xdr:to>
      <xdr:col>10</xdr:col>
      <xdr:colOff>114300</xdr:colOff>
      <xdr:row>97</xdr:row>
      <xdr:rowOff>91911</xdr:rowOff>
    </xdr:to>
    <xdr:cxnSp macro="">
      <xdr:nvCxnSpPr>
        <xdr:cNvPr id="240" name="直線コネクタ 239"/>
        <xdr:cNvCxnSpPr/>
      </xdr:nvCxnSpPr>
      <xdr:spPr>
        <a:xfrm flipV="1">
          <a:off x="1130300" y="16636682"/>
          <a:ext cx="8890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96723</xdr:rowOff>
    </xdr:from>
    <xdr:to>
      <xdr:col>24</xdr:col>
      <xdr:colOff>114300</xdr:colOff>
      <xdr:row>97</xdr:row>
      <xdr:rowOff>26873</xdr:rowOff>
    </xdr:to>
    <xdr:sp macro="" textlink="">
      <xdr:nvSpPr>
        <xdr:cNvPr id="250" name="楕円 249"/>
        <xdr:cNvSpPr/>
      </xdr:nvSpPr>
      <xdr:spPr>
        <a:xfrm>
          <a:off x="4584700" y="165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75150</xdr:rowOff>
    </xdr:from>
    <xdr:ext cx="534377" cy="259045"/>
    <xdr:sp macro="" textlink="">
      <xdr:nvSpPr>
        <xdr:cNvPr id="251" name="扶助費該当値テキスト"/>
        <xdr:cNvSpPr txBox="1"/>
      </xdr:nvSpPr>
      <xdr:spPr>
        <a:xfrm>
          <a:off x="4686300" y="165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14694</xdr:rowOff>
    </xdr:from>
    <xdr:to>
      <xdr:col>20</xdr:col>
      <xdr:colOff>38100</xdr:colOff>
      <xdr:row>97</xdr:row>
      <xdr:rowOff>116294</xdr:rowOff>
    </xdr:to>
    <xdr:sp macro="" textlink="">
      <xdr:nvSpPr>
        <xdr:cNvPr id="252" name="楕円 251"/>
        <xdr:cNvSpPr/>
      </xdr:nvSpPr>
      <xdr:spPr>
        <a:xfrm>
          <a:off x="37465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107421</xdr:rowOff>
    </xdr:from>
    <xdr:ext cx="534377" cy="259045"/>
    <xdr:sp macro="" textlink="">
      <xdr:nvSpPr>
        <xdr:cNvPr id="253" name="テキスト ボックス 252"/>
        <xdr:cNvSpPr txBox="1"/>
      </xdr:nvSpPr>
      <xdr:spPr>
        <a:xfrm>
          <a:off x="3530111" y="167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42520</xdr:rowOff>
    </xdr:from>
    <xdr:to>
      <xdr:col>15</xdr:col>
      <xdr:colOff>101600</xdr:colOff>
      <xdr:row>97</xdr:row>
      <xdr:rowOff>144120</xdr:rowOff>
    </xdr:to>
    <xdr:sp macro="" textlink="">
      <xdr:nvSpPr>
        <xdr:cNvPr id="254" name="楕円 253"/>
        <xdr:cNvSpPr/>
      </xdr:nvSpPr>
      <xdr:spPr>
        <a:xfrm>
          <a:off x="2857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135247</xdr:rowOff>
    </xdr:from>
    <xdr:ext cx="534377" cy="259045"/>
    <xdr:sp macro="" textlink="">
      <xdr:nvSpPr>
        <xdr:cNvPr id="255" name="テキスト ボックス 254"/>
        <xdr:cNvSpPr txBox="1"/>
      </xdr:nvSpPr>
      <xdr:spPr>
        <a:xfrm>
          <a:off x="2641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126682</xdr:rowOff>
    </xdr:from>
    <xdr:to>
      <xdr:col>10</xdr:col>
      <xdr:colOff>165100</xdr:colOff>
      <xdr:row>97</xdr:row>
      <xdr:rowOff>56832</xdr:rowOff>
    </xdr:to>
    <xdr:sp macro="" textlink="">
      <xdr:nvSpPr>
        <xdr:cNvPr id="256" name="楕円 255"/>
        <xdr:cNvSpPr/>
      </xdr:nvSpPr>
      <xdr:spPr>
        <a:xfrm>
          <a:off x="1968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47959</xdr:rowOff>
    </xdr:from>
    <xdr:ext cx="534377" cy="259045"/>
    <xdr:sp macro="" textlink="">
      <xdr:nvSpPr>
        <xdr:cNvPr id="257" name="テキスト ボックス 256"/>
        <xdr:cNvSpPr txBox="1"/>
      </xdr:nvSpPr>
      <xdr:spPr>
        <a:xfrm>
          <a:off x="1752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41111</xdr:rowOff>
    </xdr:from>
    <xdr:to>
      <xdr:col>6</xdr:col>
      <xdr:colOff>38100</xdr:colOff>
      <xdr:row>97</xdr:row>
      <xdr:rowOff>142711</xdr:rowOff>
    </xdr:to>
    <xdr:sp macro="" textlink="">
      <xdr:nvSpPr>
        <xdr:cNvPr id="258" name="楕円 257"/>
        <xdr:cNvSpPr/>
      </xdr:nvSpPr>
      <xdr:spPr>
        <a:xfrm>
          <a:off x="1079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133838</xdr:rowOff>
    </xdr:from>
    <xdr:ext cx="534377" cy="259045"/>
    <xdr:sp macro="" textlink="">
      <xdr:nvSpPr>
        <xdr:cNvPr id="259" name="テキスト ボックス 258"/>
        <xdr:cNvSpPr txBox="1"/>
      </xdr:nvSpPr>
      <xdr:spPr>
        <a:xfrm>
          <a:off x="863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139186</xdr:rowOff>
    </xdr:from>
    <xdr:to>
      <xdr:col>55</xdr:col>
      <xdr:colOff>0</xdr:colOff>
      <xdr:row>36</xdr:row>
      <xdr:rowOff>31</xdr:rowOff>
    </xdr:to>
    <xdr:cxnSp macro="">
      <xdr:nvCxnSpPr>
        <xdr:cNvPr id="284" name="直線コネクタ 283"/>
        <xdr:cNvCxnSpPr/>
      </xdr:nvCxnSpPr>
      <xdr:spPr>
        <a:xfrm flipV="1">
          <a:off x="9639300" y="6139936"/>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xdr:rowOff>
    </xdr:from>
    <xdr:to>
      <xdr:col>50</xdr:col>
      <xdr:colOff>114300</xdr:colOff>
      <xdr:row>36</xdr:row>
      <xdr:rowOff>10838</xdr:rowOff>
    </xdr:to>
    <xdr:cxnSp macro="">
      <xdr:nvCxnSpPr>
        <xdr:cNvPr id="287" name="直線コネクタ 286"/>
        <xdr:cNvCxnSpPr/>
      </xdr:nvCxnSpPr>
      <xdr:spPr>
        <a:xfrm flipV="1">
          <a:off x="8750300" y="6172231"/>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10838</xdr:rowOff>
    </xdr:from>
    <xdr:to>
      <xdr:col>45</xdr:col>
      <xdr:colOff>177800</xdr:colOff>
      <xdr:row>36</xdr:row>
      <xdr:rowOff>86379</xdr:rowOff>
    </xdr:to>
    <xdr:cxnSp macro="">
      <xdr:nvCxnSpPr>
        <xdr:cNvPr id="290" name="直線コネクタ 289"/>
        <xdr:cNvCxnSpPr/>
      </xdr:nvCxnSpPr>
      <xdr:spPr>
        <a:xfrm flipV="1">
          <a:off x="7861300" y="6183038"/>
          <a:ext cx="889000" cy="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56090</xdr:rowOff>
    </xdr:from>
    <xdr:to>
      <xdr:col>41</xdr:col>
      <xdr:colOff>50800</xdr:colOff>
      <xdr:row>36</xdr:row>
      <xdr:rowOff>86379</xdr:rowOff>
    </xdr:to>
    <xdr:cxnSp macro="">
      <xdr:nvCxnSpPr>
        <xdr:cNvPr id="293" name="直線コネクタ 292"/>
        <xdr:cNvCxnSpPr/>
      </xdr:nvCxnSpPr>
      <xdr:spPr>
        <a:xfrm>
          <a:off x="6972300" y="6228290"/>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88386</xdr:rowOff>
    </xdr:from>
    <xdr:to>
      <xdr:col>55</xdr:col>
      <xdr:colOff>50800</xdr:colOff>
      <xdr:row>36</xdr:row>
      <xdr:rowOff>18536</xdr:rowOff>
    </xdr:to>
    <xdr:sp macro="" textlink="">
      <xdr:nvSpPr>
        <xdr:cNvPr id="303" name="楕円 302"/>
        <xdr:cNvSpPr/>
      </xdr:nvSpPr>
      <xdr:spPr>
        <a:xfrm>
          <a:off x="10426700" y="60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66813</xdr:rowOff>
    </xdr:from>
    <xdr:ext cx="534377" cy="259045"/>
    <xdr:sp macro="" textlink="">
      <xdr:nvSpPr>
        <xdr:cNvPr id="304" name="補助費等該当値テキスト"/>
        <xdr:cNvSpPr txBox="1"/>
      </xdr:nvSpPr>
      <xdr:spPr>
        <a:xfrm>
          <a:off x="10528300" y="60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120681</xdr:rowOff>
    </xdr:from>
    <xdr:to>
      <xdr:col>50</xdr:col>
      <xdr:colOff>165100</xdr:colOff>
      <xdr:row>36</xdr:row>
      <xdr:rowOff>50831</xdr:rowOff>
    </xdr:to>
    <xdr:sp macro="" textlink="">
      <xdr:nvSpPr>
        <xdr:cNvPr id="305" name="楕円 304"/>
        <xdr:cNvSpPr/>
      </xdr:nvSpPr>
      <xdr:spPr>
        <a:xfrm>
          <a:off x="9588500" y="61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41958</xdr:rowOff>
    </xdr:from>
    <xdr:ext cx="534377" cy="259045"/>
    <xdr:sp macro="" textlink="">
      <xdr:nvSpPr>
        <xdr:cNvPr id="306" name="テキスト ボックス 305"/>
        <xdr:cNvSpPr txBox="1"/>
      </xdr:nvSpPr>
      <xdr:spPr>
        <a:xfrm>
          <a:off x="9372111" y="62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131488</xdr:rowOff>
    </xdr:from>
    <xdr:to>
      <xdr:col>46</xdr:col>
      <xdr:colOff>38100</xdr:colOff>
      <xdr:row>36</xdr:row>
      <xdr:rowOff>61638</xdr:rowOff>
    </xdr:to>
    <xdr:sp macro="" textlink="">
      <xdr:nvSpPr>
        <xdr:cNvPr id="307" name="楕円 306"/>
        <xdr:cNvSpPr/>
      </xdr:nvSpPr>
      <xdr:spPr>
        <a:xfrm>
          <a:off x="8699500" y="61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52765</xdr:rowOff>
    </xdr:from>
    <xdr:ext cx="534377" cy="259045"/>
    <xdr:sp macro="" textlink="">
      <xdr:nvSpPr>
        <xdr:cNvPr id="308" name="テキスト ボックス 307"/>
        <xdr:cNvSpPr txBox="1"/>
      </xdr:nvSpPr>
      <xdr:spPr>
        <a:xfrm>
          <a:off x="8483111" y="62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35579</xdr:rowOff>
    </xdr:from>
    <xdr:to>
      <xdr:col>41</xdr:col>
      <xdr:colOff>101600</xdr:colOff>
      <xdr:row>36</xdr:row>
      <xdr:rowOff>137179</xdr:rowOff>
    </xdr:to>
    <xdr:sp macro="" textlink="">
      <xdr:nvSpPr>
        <xdr:cNvPr id="309" name="楕円 308"/>
        <xdr:cNvSpPr/>
      </xdr:nvSpPr>
      <xdr:spPr>
        <a:xfrm>
          <a:off x="7810500" y="62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128306</xdr:rowOff>
    </xdr:from>
    <xdr:ext cx="534377" cy="259045"/>
    <xdr:sp macro="" textlink="">
      <xdr:nvSpPr>
        <xdr:cNvPr id="310" name="テキスト ボックス 309"/>
        <xdr:cNvSpPr txBox="1"/>
      </xdr:nvSpPr>
      <xdr:spPr>
        <a:xfrm>
          <a:off x="7594111" y="63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5290</xdr:rowOff>
    </xdr:from>
    <xdr:to>
      <xdr:col>36</xdr:col>
      <xdr:colOff>165100</xdr:colOff>
      <xdr:row>36</xdr:row>
      <xdr:rowOff>106890</xdr:rowOff>
    </xdr:to>
    <xdr:sp macro="" textlink="">
      <xdr:nvSpPr>
        <xdr:cNvPr id="311" name="楕円 310"/>
        <xdr:cNvSpPr/>
      </xdr:nvSpPr>
      <xdr:spPr>
        <a:xfrm>
          <a:off x="6921500" y="6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98017</xdr:rowOff>
    </xdr:from>
    <xdr:ext cx="534377" cy="259045"/>
    <xdr:sp macro="" textlink="">
      <xdr:nvSpPr>
        <xdr:cNvPr id="312" name="テキスト ボックス 311"/>
        <xdr:cNvSpPr txBox="1"/>
      </xdr:nvSpPr>
      <xdr:spPr>
        <a:xfrm>
          <a:off x="6705111" y="62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15584</xdr:rowOff>
    </xdr:from>
    <xdr:to>
      <xdr:col>55</xdr:col>
      <xdr:colOff>0</xdr:colOff>
      <xdr:row>56</xdr:row>
      <xdr:rowOff>55658</xdr:rowOff>
    </xdr:to>
    <xdr:cxnSp macro="">
      <xdr:nvCxnSpPr>
        <xdr:cNvPr id="339" name="直線コネクタ 338"/>
        <xdr:cNvCxnSpPr/>
      </xdr:nvCxnSpPr>
      <xdr:spPr>
        <a:xfrm flipV="1">
          <a:off x="9639300" y="9616784"/>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34274</xdr:rowOff>
    </xdr:from>
    <xdr:to>
      <xdr:col>50</xdr:col>
      <xdr:colOff>114300</xdr:colOff>
      <xdr:row>56</xdr:row>
      <xdr:rowOff>55658</xdr:rowOff>
    </xdr:to>
    <xdr:cxnSp macro="">
      <xdr:nvCxnSpPr>
        <xdr:cNvPr id="342" name="直線コネクタ 341"/>
        <xdr:cNvCxnSpPr/>
      </xdr:nvCxnSpPr>
      <xdr:spPr>
        <a:xfrm>
          <a:off x="8750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34274</xdr:rowOff>
    </xdr:from>
    <xdr:to>
      <xdr:col>45</xdr:col>
      <xdr:colOff>177800</xdr:colOff>
      <xdr:row>57</xdr:row>
      <xdr:rowOff>98254</xdr:rowOff>
    </xdr:to>
    <xdr:cxnSp macro="">
      <xdr:nvCxnSpPr>
        <xdr:cNvPr id="345" name="直線コネクタ 344"/>
        <xdr:cNvCxnSpPr/>
      </xdr:nvCxnSpPr>
      <xdr:spPr>
        <a:xfrm flipV="1">
          <a:off x="7861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98254</xdr:rowOff>
    </xdr:from>
    <xdr:to>
      <xdr:col>41</xdr:col>
      <xdr:colOff>50800</xdr:colOff>
      <xdr:row>57</xdr:row>
      <xdr:rowOff>135896</xdr:rowOff>
    </xdr:to>
    <xdr:cxnSp macro="">
      <xdr:nvCxnSpPr>
        <xdr:cNvPr id="348" name="直線コネクタ 347"/>
        <xdr:cNvCxnSpPr/>
      </xdr:nvCxnSpPr>
      <xdr:spPr>
        <a:xfrm flipV="1">
          <a:off x="6972300" y="987090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136234</xdr:rowOff>
    </xdr:from>
    <xdr:to>
      <xdr:col>55</xdr:col>
      <xdr:colOff>50800</xdr:colOff>
      <xdr:row>56</xdr:row>
      <xdr:rowOff>66384</xdr:rowOff>
    </xdr:to>
    <xdr:sp macro="" textlink="">
      <xdr:nvSpPr>
        <xdr:cNvPr id="358" name="楕円 357"/>
        <xdr:cNvSpPr/>
      </xdr:nvSpPr>
      <xdr:spPr>
        <a:xfrm>
          <a:off x="104267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159111</xdr:rowOff>
    </xdr:from>
    <xdr:ext cx="599010" cy="259045"/>
    <xdr:sp macro="" textlink="">
      <xdr:nvSpPr>
        <xdr:cNvPr id="359" name="普通建設事業費該当値テキスト"/>
        <xdr:cNvSpPr txBox="1"/>
      </xdr:nvSpPr>
      <xdr:spPr>
        <a:xfrm>
          <a:off x="10528300" y="941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4858</xdr:rowOff>
    </xdr:from>
    <xdr:to>
      <xdr:col>50</xdr:col>
      <xdr:colOff>165100</xdr:colOff>
      <xdr:row>56</xdr:row>
      <xdr:rowOff>106458</xdr:rowOff>
    </xdr:to>
    <xdr:sp macro="" textlink="">
      <xdr:nvSpPr>
        <xdr:cNvPr id="360" name="楕円 359"/>
        <xdr:cNvSpPr/>
      </xdr:nvSpPr>
      <xdr:spPr>
        <a:xfrm>
          <a:off x="9588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122985</xdr:rowOff>
    </xdr:from>
    <xdr:ext cx="534377" cy="259045"/>
    <xdr:sp macro="" textlink="">
      <xdr:nvSpPr>
        <xdr:cNvPr id="361" name="テキスト ボックス 360"/>
        <xdr:cNvSpPr txBox="1"/>
      </xdr:nvSpPr>
      <xdr:spPr>
        <a:xfrm>
          <a:off x="9372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154924</xdr:rowOff>
    </xdr:from>
    <xdr:to>
      <xdr:col>46</xdr:col>
      <xdr:colOff>38100</xdr:colOff>
      <xdr:row>56</xdr:row>
      <xdr:rowOff>85074</xdr:rowOff>
    </xdr:to>
    <xdr:sp macro="" textlink="">
      <xdr:nvSpPr>
        <xdr:cNvPr id="362" name="楕円 361"/>
        <xdr:cNvSpPr/>
      </xdr:nvSpPr>
      <xdr:spPr>
        <a:xfrm>
          <a:off x="8699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101601</xdr:rowOff>
    </xdr:from>
    <xdr:ext cx="534377" cy="259045"/>
    <xdr:sp macro="" textlink="">
      <xdr:nvSpPr>
        <xdr:cNvPr id="363" name="テキスト ボックス 362"/>
        <xdr:cNvSpPr txBox="1"/>
      </xdr:nvSpPr>
      <xdr:spPr>
        <a:xfrm>
          <a:off x="8483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47454</xdr:rowOff>
    </xdr:from>
    <xdr:to>
      <xdr:col>41</xdr:col>
      <xdr:colOff>101600</xdr:colOff>
      <xdr:row>57</xdr:row>
      <xdr:rowOff>149054</xdr:rowOff>
    </xdr:to>
    <xdr:sp macro="" textlink="">
      <xdr:nvSpPr>
        <xdr:cNvPr id="364" name="楕円 363"/>
        <xdr:cNvSpPr/>
      </xdr:nvSpPr>
      <xdr:spPr>
        <a:xfrm>
          <a:off x="7810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140181</xdr:rowOff>
    </xdr:from>
    <xdr:ext cx="534377" cy="259045"/>
    <xdr:sp macro="" textlink="">
      <xdr:nvSpPr>
        <xdr:cNvPr id="365" name="テキスト ボックス 364"/>
        <xdr:cNvSpPr txBox="1"/>
      </xdr:nvSpPr>
      <xdr:spPr>
        <a:xfrm>
          <a:off x="7594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85096</xdr:rowOff>
    </xdr:from>
    <xdr:to>
      <xdr:col>36</xdr:col>
      <xdr:colOff>165100</xdr:colOff>
      <xdr:row>58</xdr:row>
      <xdr:rowOff>15246</xdr:rowOff>
    </xdr:to>
    <xdr:sp macro="" textlink="">
      <xdr:nvSpPr>
        <xdr:cNvPr id="366" name="楕円 365"/>
        <xdr:cNvSpPr/>
      </xdr:nvSpPr>
      <xdr:spPr>
        <a:xfrm>
          <a:off x="6921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6373</xdr:rowOff>
    </xdr:from>
    <xdr:ext cx="534377" cy="259045"/>
    <xdr:sp macro="" textlink="">
      <xdr:nvSpPr>
        <xdr:cNvPr id="367" name="テキスト ボックス 366"/>
        <xdr:cNvSpPr txBox="1"/>
      </xdr:nvSpPr>
      <xdr:spPr>
        <a:xfrm>
          <a:off x="6705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48802</xdr:rowOff>
    </xdr:from>
    <xdr:to>
      <xdr:col>55</xdr:col>
      <xdr:colOff>0</xdr:colOff>
      <xdr:row>77</xdr:row>
      <xdr:rowOff>75950</xdr:rowOff>
    </xdr:to>
    <xdr:cxnSp macro="">
      <xdr:nvCxnSpPr>
        <xdr:cNvPr id="396" name="直線コネクタ 395"/>
        <xdr:cNvCxnSpPr/>
      </xdr:nvCxnSpPr>
      <xdr:spPr>
        <a:xfrm>
          <a:off x="9639300" y="13250452"/>
          <a:ext cx="8382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48802</xdr:rowOff>
    </xdr:from>
    <xdr:to>
      <xdr:col>50</xdr:col>
      <xdr:colOff>114300</xdr:colOff>
      <xdr:row>77</xdr:row>
      <xdr:rowOff>90055</xdr:rowOff>
    </xdr:to>
    <xdr:cxnSp macro="">
      <xdr:nvCxnSpPr>
        <xdr:cNvPr id="399" name="直線コネクタ 398"/>
        <xdr:cNvCxnSpPr/>
      </xdr:nvCxnSpPr>
      <xdr:spPr>
        <a:xfrm flipV="1">
          <a:off x="8750300" y="13250452"/>
          <a:ext cx="889000" cy="4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90055</xdr:rowOff>
    </xdr:from>
    <xdr:to>
      <xdr:col>45</xdr:col>
      <xdr:colOff>177800</xdr:colOff>
      <xdr:row>78</xdr:row>
      <xdr:rowOff>151084</xdr:rowOff>
    </xdr:to>
    <xdr:cxnSp macro="">
      <xdr:nvCxnSpPr>
        <xdr:cNvPr id="402" name="直線コネクタ 401"/>
        <xdr:cNvCxnSpPr/>
      </xdr:nvCxnSpPr>
      <xdr:spPr>
        <a:xfrm flipV="1">
          <a:off x="7861300" y="13291705"/>
          <a:ext cx="889000" cy="23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21286</xdr:rowOff>
    </xdr:from>
    <xdr:to>
      <xdr:col>41</xdr:col>
      <xdr:colOff>50800</xdr:colOff>
      <xdr:row>78</xdr:row>
      <xdr:rowOff>151084</xdr:rowOff>
    </xdr:to>
    <xdr:cxnSp macro="">
      <xdr:nvCxnSpPr>
        <xdr:cNvPr id="405" name="直線コネクタ 404"/>
        <xdr:cNvCxnSpPr/>
      </xdr:nvCxnSpPr>
      <xdr:spPr>
        <a:xfrm>
          <a:off x="6972300" y="13394386"/>
          <a:ext cx="8890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25150</xdr:rowOff>
    </xdr:from>
    <xdr:to>
      <xdr:col>55</xdr:col>
      <xdr:colOff>50800</xdr:colOff>
      <xdr:row>77</xdr:row>
      <xdr:rowOff>126750</xdr:rowOff>
    </xdr:to>
    <xdr:sp macro="" textlink="">
      <xdr:nvSpPr>
        <xdr:cNvPr id="415" name="楕円 414"/>
        <xdr:cNvSpPr/>
      </xdr:nvSpPr>
      <xdr:spPr>
        <a:xfrm>
          <a:off x="10426700" y="13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48027</xdr:rowOff>
    </xdr:from>
    <xdr:ext cx="534377" cy="259045"/>
    <xdr:sp macro="" textlink="">
      <xdr:nvSpPr>
        <xdr:cNvPr id="416" name="普通建設事業費 （ うち新規整備　）該当値テキスト"/>
        <xdr:cNvSpPr txBox="1"/>
      </xdr:nvSpPr>
      <xdr:spPr>
        <a:xfrm>
          <a:off x="10528300" y="130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169452</xdr:rowOff>
    </xdr:from>
    <xdr:to>
      <xdr:col>50</xdr:col>
      <xdr:colOff>165100</xdr:colOff>
      <xdr:row>77</xdr:row>
      <xdr:rowOff>99602</xdr:rowOff>
    </xdr:to>
    <xdr:sp macro="" textlink="">
      <xdr:nvSpPr>
        <xdr:cNvPr id="417" name="楕円 416"/>
        <xdr:cNvSpPr/>
      </xdr:nvSpPr>
      <xdr:spPr>
        <a:xfrm>
          <a:off x="9588500" y="131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116129</xdr:rowOff>
    </xdr:from>
    <xdr:ext cx="534377" cy="259045"/>
    <xdr:sp macro="" textlink="">
      <xdr:nvSpPr>
        <xdr:cNvPr id="418" name="テキスト ボックス 417"/>
        <xdr:cNvSpPr txBox="1"/>
      </xdr:nvSpPr>
      <xdr:spPr>
        <a:xfrm>
          <a:off x="9372111" y="129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39255</xdr:rowOff>
    </xdr:from>
    <xdr:to>
      <xdr:col>46</xdr:col>
      <xdr:colOff>38100</xdr:colOff>
      <xdr:row>77</xdr:row>
      <xdr:rowOff>140855</xdr:rowOff>
    </xdr:to>
    <xdr:sp macro="" textlink="">
      <xdr:nvSpPr>
        <xdr:cNvPr id="419" name="楕円 418"/>
        <xdr:cNvSpPr/>
      </xdr:nvSpPr>
      <xdr:spPr>
        <a:xfrm>
          <a:off x="8699500" y="132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157382</xdr:rowOff>
    </xdr:from>
    <xdr:ext cx="534377" cy="259045"/>
    <xdr:sp macro="" textlink="">
      <xdr:nvSpPr>
        <xdr:cNvPr id="420" name="テキスト ボックス 419"/>
        <xdr:cNvSpPr txBox="1"/>
      </xdr:nvSpPr>
      <xdr:spPr>
        <a:xfrm>
          <a:off x="8483111" y="130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100284</xdr:rowOff>
    </xdr:from>
    <xdr:to>
      <xdr:col>41</xdr:col>
      <xdr:colOff>101600</xdr:colOff>
      <xdr:row>79</xdr:row>
      <xdr:rowOff>30434</xdr:rowOff>
    </xdr:to>
    <xdr:sp macro="" textlink="">
      <xdr:nvSpPr>
        <xdr:cNvPr id="421" name="楕円 420"/>
        <xdr:cNvSpPr/>
      </xdr:nvSpPr>
      <xdr:spPr>
        <a:xfrm>
          <a:off x="7810500" y="134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21561</xdr:rowOff>
    </xdr:from>
    <xdr:ext cx="469744" cy="259045"/>
    <xdr:sp macro="" textlink="">
      <xdr:nvSpPr>
        <xdr:cNvPr id="422" name="テキスト ボックス 421"/>
        <xdr:cNvSpPr txBox="1"/>
      </xdr:nvSpPr>
      <xdr:spPr>
        <a:xfrm>
          <a:off x="7626428" y="135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141936</xdr:rowOff>
    </xdr:from>
    <xdr:to>
      <xdr:col>36</xdr:col>
      <xdr:colOff>165100</xdr:colOff>
      <xdr:row>78</xdr:row>
      <xdr:rowOff>72086</xdr:rowOff>
    </xdr:to>
    <xdr:sp macro="" textlink="">
      <xdr:nvSpPr>
        <xdr:cNvPr id="423" name="楕円 422"/>
        <xdr:cNvSpPr/>
      </xdr:nvSpPr>
      <xdr:spPr>
        <a:xfrm>
          <a:off x="6921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63213</xdr:rowOff>
    </xdr:from>
    <xdr:ext cx="534377" cy="259045"/>
    <xdr:sp macro="" textlink="">
      <xdr:nvSpPr>
        <xdr:cNvPr id="424" name="テキスト ボックス 423"/>
        <xdr:cNvSpPr txBox="1"/>
      </xdr:nvSpPr>
      <xdr:spPr>
        <a:xfrm>
          <a:off x="6705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4949</xdr:rowOff>
    </xdr:from>
    <xdr:to>
      <xdr:col>55</xdr:col>
      <xdr:colOff>0</xdr:colOff>
      <xdr:row>98</xdr:row>
      <xdr:rowOff>41303</xdr:rowOff>
    </xdr:to>
    <xdr:cxnSp macro="">
      <xdr:nvCxnSpPr>
        <xdr:cNvPr id="453" name="直線コネクタ 452"/>
        <xdr:cNvCxnSpPr/>
      </xdr:nvCxnSpPr>
      <xdr:spPr>
        <a:xfrm flipV="1">
          <a:off x="9639300" y="16635599"/>
          <a:ext cx="838200" cy="2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113054</xdr:rowOff>
    </xdr:from>
    <xdr:to>
      <xdr:col>50</xdr:col>
      <xdr:colOff>114300</xdr:colOff>
      <xdr:row>98</xdr:row>
      <xdr:rowOff>41303</xdr:rowOff>
    </xdr:to>
    <xdr:cxnSp macro="">
      <xdr:nvCxnSpPr>
        <xdr:cNvPr id="456" name="直線コネクタ 455"/>
        <xdr:cNvCxnSpPr/>
      </xdr:nvCxnSpPr>
      <xdr:spPr>
        <a:xfrm>
          <a:off x="8750300" y="16743704"/>
          <a:ext cx="889000" cy="9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113054</xdr:rowOff>
    </xdr:from>
    <xdr:to>
      <xdr:col>45</xdr:col>
      <xdr:colOff>177800</xdr:colOff>
      <xdr:row>98</xdr:row>
      <xdr:rowOff>31062</xdr:rowOff>
    </xdr:to>
    <xdr:cxnSp macro="">
      <xdr:nvCxnSpPr>
        <xdr:cNvPr id="459" name="直線コネクタ 458"/>
        <xdr:cNvCxnSpPr/>
      </xdr:nvCxnSpPr>
      <xdr:spPr>
        <a:xfrm flipV="1">
          <a:off x="7861300" y="16743704"/>
          <a:ext cx="889000" cy="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31062</xdr:rowOff>
    </xdr:from>
    <xdr:to>
      <xdr:col>41</xdr:col>
      <xdr:colOff>50800</xdr:colOff>
      <xdr:row>98</xdr:row>
      <xdr:rowOff>147327</xdr:rowOff>
    </xdr:to>
    <xdr:cxnSp macro="">
      <xdr:nvCxnSpPr>
        <xdr:cNvPr id="462" name="直線コネクタ 461"/>
        <xdr:cNvCxnSpPr/>
      </xdr:nvCxnSpPr>
      <xdr:spPr>
        <a:xfrm flipV="1">
          <a:off x="6972300" y="16833162"/>
          <a:ext cx="889000" cy="1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125599</xdr:rowOff>
    </xdr:from>
    <xdr:to>
      <xdr:col>55</xdr:col>
      <xdr:colOff>50800</xdr:colOff>
      <xdr:row>97</xdr:row>
      <xdr:rowOff>55749</xdr:rowOff>
    </xdr:to>
    <xdr:sp macro="" textlink="">
      <xdr:nvSpPr>
        <xdr:cNvPr id="472" name="楕円 471"/>
        <xdr:cNvSpPr/>
      </xdr:nvSpPr>
      <xdr:spPr>
        <a:xfrm>
          <a:off x="10426700" y="16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104026</xdr:rowOff>
    </xdr:from>
    <xdr:ext cx="534377" cy="259045"/>
    <xdr:sp macro="" textlink="">
      <xdr:nvSpPr>
        <xdr:cNvPr id="473" name="普通建設事業費 （ うち更新整備　）該当値テキスト"/>
        <xdr:cNvSpPr txBox="1"/>
      </xdr:nvSpPr>
      <xdr:spPr>
        <a:xfrm>
          <a:off x="10528300" y="165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161953</xdr:rowOff>
    </xdr:from>
    <xdr:to>
      <xdr:col>50</xdr:col>
      <xdr:colOff>165100</xdr:colOff>
      <xdr:row>98</xdr:row>
      <xdr:rowOff>92103</xdr:rowOff>
    </xdr:to>
    <xdr:sp macro="" textlink="">
      <xdr:nvSpPr>
        <xdr:cNvPr id="474" name="楕円 473"/>
        <xdr:cNvSpPr/>
      </xdr:nvSpPr>
      <xdr:spPr>
        <a:xfrm>
          <a:off x="9588500" y="167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83230</xdr:rowOff>
    </xdr:from>
    <xdr:ext cx="534377" cy="259045"/>
    <xdr:sp macro="" textlink="">
      <xdr:nvSpPr>
        <xdr:cNvPr id="475" name="テキスト ボックス 474"/>
        <xdr:cNvSpPr txBox="1"/>
      </xdr:nvSpPr>
      <xdr:spPr>
        <a:xfrm>
          <a:off x="9372111" y="168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62254</xdr:rowOff>
    </xdr:from>
    <xdr:to>
      <xdr:col>46</xdr:col>
      <xdr:colOff>38100</xdr:colOff>
      <xdr:row>97</xdr:row>
      <xdr:rowOff>163854</xdr:rowOff>
    </xdr:to>
    <xdr:sp macro="" textlink="">
      <xdr:nvSpPr>
        <xdr:cNvPr id="476" name="楕円 475"/>
        <xdr:cNvSpPr/>
      </xdr:nvSpPr>
      <xdr:spPr>
        <a:xfrm>
          <a:off x="8699500" y="16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154981</xdr:rowOff>
    </xdr:from>
    <xdr:ext cx="534377" cy="259045"/>
    <xdr:sp macro="" textlink="">
      <xdr:nvSpPr>
        <xdr:cNvPr id="477" name="テキスト ボックス 476"/>
        <xdr:cNvSpPr txBox="1"/>
      </xdr:nvSpPr>
      <xdr:spPr>
        <a:xfrm>
          <a:off x="8483111" y="167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151712</xdr:rowOff>
    </xdr:from>
    <xdr:to>
      <xdr:col>41</xdr:col>
      <xdr:colOff>101600</xdr:colOff>
      <xdr:row>98</xdr:row>
      <xdr:rowOff>81862</xdr:rowOff>
    </xdr:to>
    <xdr:sp macro="" textlink="">
      <xdr:nvSpPr>
        <xdr:cNvPr id="478" name="楕円 477"/>
        <xdr:cNvSpPr/>
      </xdr:nvSpPr>
      <xdr:spPr>
        <a:xfrm>
          <a:off x="7810500" y="167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72989</xdr:rowOff>
    </xdr:from>
    <xdr:ext cx="534377" cy="259045"/>
    <xdr:sp macro="" textlink="">
      <xdr:nvSpPr>
        <xdr:cNvPr id="479" name="テキスト ボックス 478"/>
        <xdr:cNvSpPr txBox="1"/>
      </xdr:nvSpPr>
      <xdr:spPr>
        <a:xfrm>
          <a:off x="7594111" y="168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96527</xdr:rowOff>
    </xdr:from>
    <xdr:to>
      <xdr:col>36</xdr:col>
      <xdr:colOff>165100</xdr:colOff>
      <xdr:row>99</xdr:row>
      <xdr:rowOff>26677</xdr:rowOff>
    </xdr:to>
    <xdr:sp macro="" textlink="">
      <xdr:nvSpPr>
        <xdr:cNvPr id="480" name="楕円 479"/>
        <xdr:cNvSpPr/>
      </xdr:nvSpPr>
      <xdr:spPr>
        <a:xfrm>
          <a:off x="6921500" y="168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17804</xdr:rowOff>
    </xdr:from>
    <xdr:ext cx="469744" cy="259045"/>
    <xdr:sp macro="" textlink="">
      <xdr:nvSpPr>
        <xdr:cNvPr id="481" name="テキスト ボックス 480"/>
        <xdr:cNvSpPr txBox="1"/>
      </xdr:nvSpPr>
      <xdr:spPr>
        <a:xfrm>
          <a:off x="6737428" y="169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100511</xdr:rowOff>
    </xdr:from>
    <xdr:to>
      <xdr:col>85</xdr:col>
      <xdr:colOff>127000</xdr:colOff>
      <xdr:row>36</xdr:row>
      <xdr:rowOff>71936</xdr:rowOff>
    </xdr:to>
    <xdr:cxnSp macro="">
      <xdr:nvCxnSpPr>
        <xdr:cNvPr id="512" name="直線コネクタ 511"/>
        <xdr:cNvCxnSpPr/>
      </xdr:nvCxnSpPr>
      <xdr:spPr>
        <a:xfrm flipV="1">
          <a:off x="15481300" y="6101261"/>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71936</xdr:rowOff>
    </xdr:from>
    <xdr:to>
      <xdr:col>81</xdr:col>
      <xdr:colOff>50800</xdr:colOff>
      <xdr:row>38</xdr:row>
      <xdr:rowOff>166332</xdr:rowOff>
    </xdr:to>
    <xdr:cxnSp macro="">
      <xdr:nvCxnSpPr>
        <xdr:cNvPr id="515" name="直線コネクタ 514"/>
        <xdr:cNvCxnSpPr/>
      </xdr:nvCxnSpPr>
      <xdr:spPr>
        <a:xfrm flipV="1">
          <a:off x="14592300" y="6244136"/>
          <a:ext cx="889000" cy="4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166332</xdr:rowOff>
    </xdr:from>
    <xdr:to>
      <xdr:col>76</xdr:col>
      <xdr:colOff>114300</xdr:colOff>
      <xdr:row>39</xdr:row>
      <xdr:rowOff>30723</xdr:rowOff>
    </xdr:to>
    <xdr:cxnSp macro="">
      <xdr:nvCxnSpPr>
        <xdr:cNvPr id="518" name="直線コネクタ 517"/>
        <xdr:cNvCxnSpPr/>
      </xdr:nvCxnSpPr>
      <xdr:spPr>
        <a:xfrm flipV="1">
          <a:off x="13703300" y="6681432"/>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30723</xdr:rowOff>
    </xdr:from>
    <xdr:to>
      <xdr:col>71</xdr:col>
      <xdr:colOff>177800</xdr:colOff>
      <xdr:row>39</xdr:row>
      <xdr:rowOff>41973</xdr:rowOff>
    </xdr:to>
    <xdr:cxnSp macro="">
      <xdr:nvCxnSpPr>
        <xdr:cNvPr id="521" name="直線コネクタ 520"/>
        <xdr:cNvCxnSpPr/>
      </xdr:nvCxnSpPr>
      <xdr:spPr>
        <a:xfrm flipV="1">
          <a:off x="12814300" y="6717273"/>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49711</xdr:rowOff>
    </xdr:from>
    <xdr:to>
      <xdr:col>85</xdr:col>
      <xdr:colOff>177800</xdr:colOff>
      <xdr:row>35</xdr:row>
      <xdr:rowOff>151311</xdr:rowOff>
    </xdr:to>
    <xdr:sp macro="" textlink="">
      <xdr:nvSpPr>
        <xdr:cNvPr id="531" name="楕円 530"/>
        <xdr:cNvSpPr/>
      </xdr:nvSpPr>
      <xdr:spPr>
        <a:xfrm>
          <a:off x="162687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72588</xdr:rowOff>
    </xdr:from>
    <xdr:ext cx="534377" cy="259045"/>
    <xdr:sp macro="" textlink="">
      <xdr:nvSpPr>
        <xdr:cNvPr id="532" name="災害復旧事業費該当値テキスト"/>
        <xdr:cNvSpPr txBox="1"/>
      </xdr:nvSpPr>
      <xdr:spPr>
        <a:xfrm>
          <a:off x="16370300" y="59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21136</xdr:rowOff>
    </xdr:from>
    <xdr:to>
      <xdr:col>81</xdr:col>
      <xdr:colOff>101600</xdr:colOff>
      <xdr:row>36</xdr:row>
      <xdr:rowOff>122736</xdr:rowOff>
    </xdr:to>
    <xdr:sp macro="" textlink="">
      <xdr:nvSpPr>
        <xdr:cNvPr id="533" name="楕円 532"/>
        <xdr:cNvSpPr/>
      </xdr:nvSpPr>
      <xdr:spPr>
        <a:xfrm>
          <a:off x="15430500" y="61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139263</xdr:rowOff>
    </xdr:from>
    <xdr:ext cx="534377" cy="259045"/>
    <xdr:sp macro="" textlink="">
      <xdr:nvSpPr>
        <xdr:cNvPr id="534" name="テキスト ボックス 533"/>
        <xdr:cNvSpPr txBox="1"/>
      </xdr:nvSpPr>
      <xdr:spPr>
        <a:xfrm>
          <a:off x="15214111" y="59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115532</xdr:rowOff>
    </xdr:from>
    <xdr:to>
      <xdr:col>76</xdr:col>
      <xdr:colOff>165100</xdr:colOff>
      <xdr:row>39</xdr:row>
      <xdr:rowOff>45682</xdr:rowOff>
    </xdr:to>
    <xdr:sp macro="" textlink="">
      <xdr:nvSpPr>
        <xdr:cNvPr id="535" name="楕円 534"/>
        <xdr:cNvSpPr/>
      </xdr:nvSpPr>
      <xdr:spPr>
        <a:xfrm>
          <a:off x="145415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62209</xdr:rowOff>
    </xdr:from>
    <xdr:ext cx="469744" cy="259045"/>
    <xdr:sp macro="" textlink="">
      <xdr:nvSpPr>
        <xdr:cNvPr id="536" name="テキスト ボックス 535"/>
        <xdr:cNvSpPr txBox="1"/>
      </xdr:nvSpPr>
      <xdr:spPr>
        <a:xfrm>
          <a:off x="14357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151373</xdr:rowOff>
    </xdr:from>
    <xdr:to>
      <xdr:col>72</xdr:col>
      <xdr:colOff>38100</xdr:colOff>
      <xdr:row>39</xdr:row>
      <xdr:rowOff>81523</xdr:rowOff>
    </xdr:to>
    <xdr:sp macro="" textlink="">
      <xdr:nvSpPr>
        <xdr:cNvPr id="537" name="楕円 536"/>
        <xdr:cNvSpPr/>
      </xdr:nvSpPr>
      <xdr:spPr>
        <a:xfrm>
          <a:off x="13652500" y="66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72650</xdr:rowOff>
    </xdr:from>
    <xdr:ext cx="469744" cy="259045"/>
    <xdr:sp macro="" textlink="">
      <xdr:nvSpPr>
        <xdr:cNvPr id="538" name="テキスト ボックス 537"/>
        <xdr:cNvSpPr txBox="1"/>
      </xdr:nvSpPr>
      <xdr:spPr>
        <a:xfrm>
          <a:off x="13468428" y="675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162623</xdr:rowOff>
    </xdr:from>
    <xdr:to>
      <xdr:col>67</xdr:col>
      <xdr:colOff>101600</xdr:colOff>
      <xdr:row>39</xdr:row>
      <xdr:rowOff>92773</xdr:rowOff>
    </xdr:to>
    <xdr:sp macro="" textlink="">
      <xdr:nvSpPr>
        <xdr:cNvPr id="539" name="楕円 538"/>
        <xdr:cNvSpPr/>
      </xdr:nvSpPr>
      <xdr:spPr>
        <a:xfrm>
          <a:off x="1276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83900</xdr:rowOff>
    </xdr:from>
    <xdr:ext cx="469744" cy="259045"/>
    <xdr:sp macro="" textlink="">
      <xdr:nvSpPr>
        <xdr:cNvPr id="540" name="テキスト ボックス 539"/>
        <xdr:cNvSpPr txBox="1"/>
      </xdr:nvSpPr>
      <xdr:spPr>
        <a:xfrm>
          <a:off x="12579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44365</xdr:rowOff>
    </xdr:from>
    <xdr:to>
      <xdr:col>85</xdr:col>
      <xdr:colOff>127000</xdr:colOff>
      <xdr:row>77</xdr:row>
      <xdr:rowOff>65611</xdr:rowOff>
    </xdr:to>
    <xdr:cxnSp macro="">
      <xdr:nvCxnSpPr>
        <xdr:cNvPr id="622" name="直線コネクタ 621"/>
        <xdr:cNvCxnSpPr/>
      </xdr:nvCxnSpPr>
      <xdr:spPr>
        <a:xfrm>
          <a:off x="15481300" y="13246015"/>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4758</xdr:rowOff>
    </xdr:from>
    <xdr:to>
      <xdr:col>81</xdr:col>
      <xdr:colOff>50800</xdr:colOff>
      <xdr:row>77</xdr:row>
      <xdr:rowOff>44365</xdr:rowOff>
    </xdr:to>
    <xdr:cxnSp macro="">
      <xdr:nvCxnSpPr>
        <xdr:cNvPr id="625" name="直線コネクタ 624"/>
        <xdr:cNvCxnSpPr/>
      </xdr:nvCxnSpPr>
      <xdr:spPr>
        <a:xfrm>
          <a:off x="14592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4758</xdr:rowOff>
    </xdr:from>
    <xdr:to>
      <xdr:col>76</xdr:col>
      <xdr:colOff>114300</xdr:colOff>
      <xdr:row>77</xdr:row>
      <xdr:rowOff>52836</xdr:rowOff>
    </xdr:to>
    <xdr:cxnSp macro="">
      <xdr:nvCxnSpPr>
        <xdr:cNvPr id="628" name="直線コネクタ 627"/>
        <xdr:cNvCxnSpPr/>
      </xdr:nvCxnSpPr>
      <xdr:spPr>
        <a:xfrm flipV="1">
          <a:off x="13703300" y="13206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52836</xdr:rowOff>
    </xdr:from>
    <xdr:to>
      <xdr:col>71</xdr:col>
      <xdr:colOff>177800</xdr:colOff>
      <xdr:row>77</xdr:row>
      <xdr:rowOff>86027</xdr:rowOff>
    </xdr:to>
    <xdr:cxnSp macro="">
      <xdr:nvCxnSpPr>
        <xdr:cNvPr id="631" name="直線コネクタ 630"/>
        <xdr:cNvCxnSpPr/>
      </xdr:nvCxnSpPr>
      <xdr:spPr>
        <a:xfrm flipV="1">
          <a:off x="12814300" y="13254486"/>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14811</xdr:rowOff>
    </xdr:from>
    <xdr:to>
      <xdr:col>85</xdr:col>
      <xdr:colOff>177800</xdr:colOff>
      <xdr:row>77</xdr:row>
      <xdr:rowOff>116411</xdr:rowOff>
    </xdr:to>
    <xdr:sp macro="" textlink="">
      <xdr:nvSpPr>
        <xdr:cNvPr id="641" name="楕円 640"/>
        <xdr:cNvSpPr/>
      </xdr:nvSpPr>
      <xdr:spPr>
        <a:xfrm>
          <a:off x="162687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37688</xdr:rowOff>
    </xdr:from>
    <xdr:ext cx="599010" cy="259045"/>
    <xdr:sp macro="" textlink="">
      <xdr:nvSpPr>
        <xdr:cNvPr id="642" name="公債費該当値テキスト"/>
        <xdr:cNvSpPr txBox="1"/>
      </xdr:nvSpPr>
      <xdr:spPr>
        <a:xfrm>
          <a:off x="16370300" y="130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165015</xdr:rowOff>
    </xdr:from>
    <xdr:to>
      <xdr:col>81</xdr:col>
      <xdr:colOff>101600</xdr:colOff>
      <xdr:row>77</xdr:row>
      <xdr:rowOff>95165</xdr:rowOff>
    </xdr:to>
    <xdr:sp macro="" textlink="">
      <xdr:nvSpPr>
        <xdr:cNvPr id="643" name="楕円 642"/>
        <xdr:cNvSpPr/>
      </xdr:nvSpPr>
      <xdr:spPr>
        <a:xfrm>
          <a:off x="15430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111691</xdr:rowOff>
    </xdr:from>
    <xdr:ext cx="599010" cy="259045"/>
    <xdr:sp macro="" textlink="">
      <xdr:nvSpPr>
        <xdr:cNvPr id="644" name="テキスト ボックス 643"/>
        <xdr:cNvSpPr txBox="1"/>
      </xdr:nvSpPr>
      <xdr:spPr>
        <a:xfrm>
          <a:off x="15181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125408</xdr:rowOff>
    </xdr:from>
    <xdr:to>
      <xdr:col>76</xdr:col>
      <xdr:colOff>165100</xdr:colOff>
      <xdr:row>77</xdr:row>
      <xdr:rowOff>55558</xdr:rowOff>
    </xdr:to>
    <xdr:sp macro="" textlink="">
      <xdr:nvSpPr>
        <xdr:cNvPr id="645" name="楕円 644"/>
        <xdr:cNvSpPr/>
      </xdr:nvSpPr>
      <xdr:spPr>
        <a:xfrm>
          <a:off x="14541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72084</xdr:rowOff>
    </xdr:from>
    <xdr:ext cx="599010" cy="259045"/>
    <xdr:sp macro="" textlink="">
      <xdr:nvSpPr>
        <xdr:cNvPr id="646" name="テキスト ボックス 645"/>
        <xdr:cNvSpPr txBox="1"/>
      </xdr:nvSpPr>
      <xdr:spPr>
        <a:xfrm>
          <a:off x="14292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2036</xdr:rowOff>
    </xdr:from>
    <xdr:to>
      <xdr:col>72</xdr:col>
      <xdr:colOff>38100</xdr:colOff>
      <xdr:row>77</xdr:row>
      <xdr:rowOff>103636</xdr:rowOff>
    </xdr:to>
    <xdr:sp macro="" textlink="">
      <xdr:nvSpPr>
        <xdr:cNvPr id="647" name="楕円 646"/>
        <xdr:cNvSpPr/>
      </xdr:nvSpPr>
      <xdr:spPr>
        <a:xfrm>
          <a:off x="13652500" y="132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120163</xdr:rowOff>
    </xdr:from>
    <xdr:ext cx="599010" cy="259045"/>
    <xdr:sp macro="" textlink="">
      <xdr:nvSpPr>
        <xdr:cNvPr id="648" name="テキスト ボックス 647"/>
        <xdr:cNvSpPr txBox="1"/>
      </xdr:nvSpPr>
      <xdr:spPr>
        <a:xfrm>
          <a:off x="13403795" y="129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35227</xdr:rowOff>
    </xdr:from>
    <xdr:to>
      <xdr:col>67</xdr:col>
      <xdr:colOff>101600</xdr:colOff>
      <xdr:row>77</xdr:row>
      <xdr:rowOff>136827</xdr:rowOff>
    </xdr:to>
    <xdr:sp macro="" textlink="">
      <xdr:nvSpPr>
        <xdr:cNvPr id="649" name="楕円 648"/>
        <xdr:cNvSpPr/>
      </xdr:nvSpPr>
      <xdr:spPr>
        <a:xfrm>
          <a:off x="12763500" y="13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153354</xdr:rowOff>
    </xdr:from>
    <xdr:ext cx="599010" cy="259045"/>
    <xdr:sp macro="" textlink="">
      <xdr:nvSpPr>
        <xdr:cNvPr id="650" name="テキスト ボックス 649"/>
        <xdr:cNvSpPr txBox="1"/>
      </xdr:nvSpPr>
      <xdr:spPr>
        <a:xfrm>
          <a:off x="12514795" y="13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21884</xdr:rowOff>
    </xdr:from>
    <xdr:to>
      <xdr:col>85</xdr:col>
      <xdr:colOff>127000</xdr:colOff>
      <xdr:row>98</xdr:row>
      <xdr:rowOff>86395</xdr:rowOff>
    </xdr:to>
    <xdr:cxnSp macro="">
      <xdr:nvCxnSpPr>
        <xdr:cNvPr id="677" name="直線コネクタ 676"/>
        <xdr:cNvCxnSpPr/>
      </xdr:nvCxnSpPr>
      <xdr:spPr>
        <a:xfrm flipV="1">
          <a:off x="15481300" y="16823984"/>
          <a:ext cx="838200" cy="6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86395</xdr:rowOff>
    </xdr:from>
    <xdr:to>
      <xdr:col>81</xdr:col>
      <xdr:colOff>50800</xdr:colOff>
      <xdr:row>98</xdr:row>
      <xdr:rowOff>87483</xdr:rowOff>
    </xdr:to>
    <xdr:cxnSp macro="">
      <xdr:nvCxnSpPr>
        <xdr:cNvPr id="680" name="直線コネクタ 679"/>
        <xdr:cNvCxnSpPr/>
      </xdr:nvCxnSpPr>
      <xdr:spPr>
        <a:xfrm flipV="1">
          <a:off x="14592300" y="1688849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81307</xdr:rowOff>
    </xdr:from>
    <xdr:to>
      <xdr:col>76</xdr:col>
      <xdr:colOff>114300</xdr:colOff>
      <xdr:row>98</xdr:row>
      <xdr:rowOff>87483</xdr:rowOff>
    </xdr:to>
    <xdr:cxnSp macro="">
      <xdr:nvCxnSpPr>
        <xdr:cNvPr id="683" name="直線コネクタ 682"/>
        <xdr:cNvCxnSpPr/>
      </xdr:nvCxnSpPr>
      <xdr:spPr>
        <a:xfrm>
          <a:off x="13703300" y="16883407"/>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81307</xdr:rowOff>
    </xdr:from>
    <xdr:to>
      <xdr:col>71</xdr:col>
      <xdr:colOff>177800</xdr:colOff>
      <xdr:row>98</xdr:row>
      <xdr:rowOff>89226</xdr:rowOff>
    </xdr:to>
    <xdr:cxnSp macro="">
      <xdr:nvCxnSpPr>
        <xdr:cNvPr id="686" name="直線コネクタ 685"/>
        <xdr:cNvCxnSpPr/>
      </xdr:nvCxnSpPr>
      <xdr:spPr>
        <a:xfrm flipV="1">
          <a:off x="12814300" y="16883407"/>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142534</xdr:rowOff>
    </xdr:from>
    <xdr:to>
      <xdr:col>85</xdr:col>
      <xdr:colOff>177800</xdr:colOff>
      <xdr:row>98</xdr:row>
      <xdr:rowOff>72684</xdr:rowOff>
    </xdr:to>
    <xdr:sp macro="" textlink="">
      <xdr:nvSpPr>
        <xdr:cNvPr id="696" name="楕円 695"/>
        <xdr:cNvSpPr/>
      </xdr:nvSpPr>
      <xdr:spPr>
        <a:xfrm>
          <a:off x="16268700" y="167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101911</xdr:rowOff>
    </xdr:from>
    <xdr:ext cx="534377" cy="259045"/>
    <xdr:sp macro="" textlink="">
      <xdr:nvSpPr>
        <xdr:cNvPr id="697" name="積立金該当値テキスト"/>
        <xdr:cNvSpPr txBox="1"/>
      </xdr:nvSpPr>
      <xdr:spPr>
        <a:xfrm>
          <a:off x="16370300" y="165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35595</xdr:rowOff>
    </xdr:from>
    <xdr:to>
      <xdr:col>81</xdr:col>
      <xdr:colOff>101600</xdr:colOff>
      <xdr:row>98</xdr:row>
      <xdr:rowOff>137195</xdr:rowOff>
    </xdr:to>
    <xdr:sp macro="" textlink="">
      <xdr:nvSpPr>
        <xdr:cNvPr id="698" name="楕円 697"/>
        <xdr:cNvSpPr/>
      </xdr:nvSpPr>
      <xdr:spPr>
        <a:xfrm>
          <a:off x="15430500" y="16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128322</xdr:rowOff>
    </xdr:from>
    <xdr:ext cx="534377" cy="259045"/>
    <xdr:sp macro="" textlink="">
      <xdr:nvSpPr>
        <xdr:cNvPr id="699" name="テキスト ボックス 698"/>
        <xdr:cNvSpPr txBox="1"/>
      </xdr:nvSpPr>
      <xdr:spPr>
        <a:xfrm>
          <a:off x="15214111" y="169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36683</xdr:rowOff>
    </xdr:from>
    <xdr:to>
      <xdr:col>76</xdr:col>
      <xdr:colOff>165100</xdr:colOff>
      <xdr:row>98</xdr:row>
      <xdr:rowOff>138283</xdr:rowOff>
    </xdr:to>
    <xdr:sp macro="" textlink="">
      <xdr:nvSpPr>
        <xdr:cNvPr id="700" name="楕円 699"/>
        <xdr:cNvSpPr/>
      </xdr:nvSpPr>
      <xdr:spPr>
        <a:xfrm>
          <a:off x="14541500" y="16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129410</xdr:rowOff>
    </xdr:from>
    <xdr:ext cx="534377" cy="259045"/>
    <xdr:sp macro="" textlink="">
      <xdr:nvSpPr>
        <xdr:cNvPr id="701" name="テキスト ボックス 700"/>
        <xdr:cNvSpPr txBox="1"/>
      </xdr:nvSpPr>
      <xdr:spPr>
        <a:xfrm>
          <a:off x="14325111" y="1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30507</xdr:rowOff>
    </xdr:from>
    <xdr:to>
      <xdr:col>72</xdr:col>
      <xdr:colOff>38100</xdr:colOff>
      <xdr:row>98</xdr:row>
      <xdr:rowOff>132107</xdr:rowOff>
    </xdr:to>
    <xdr:sp macro="" textlink="">
      <xdr:nvSpPr>
        <xdr:cNvPr id="702" name="楕円 701"/>
        <xdr:cNvSpPr/>
      </xdr:nvSpPr>
      <xdr:spPr>
        <a:xfrm>
          <a:off x="13652500" y="168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123234</xdr:rowOff>
    </xdr:from>
    <xdr:ext cx="534377" cy="259045"/>
    <xdr:sp macro="" textlink="">
      <xdr:nvSpPr>
        <xdr:cNvPr id="703" name="テキスト ボックス 702"/>
        <xdr:cNvSpPr txBox="1"/>
      </xdr:nvSpPr>
      <xdr:spPr>
        <a:xfrm>
          <a:off x="13436111" y="169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38426</xdr:rowOff>
    </xdr:from>
    <xdr:to>
      <xdr:col>67</xdr:col>
      <xdr:colOff>101600</xdr:colOff>
      <xdr:row>98</xdr:row>
      <xdr:rowOff>140026</xdr:rowOff>
    </xdr:to>
    <xdr:sp macro="" textlink="">
      <xdr:nvSpPr>
        <xdr:cNvPr id="704" name="楕円 703"/>
        <xdr:cNvSpPr/>
      </xdr:nvSpPr>
      <xdr:spPr>
        <a:xfrm>
          <a:off x="12763500" y="168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131153</xdr:rowOff>
    </xdr:from>
    <xdr:ext cx="534377" cy="259045"/>
    <xdr:sp macro="" textlink="">
      <xdr:nvSpPr>
        <xdr:cNvPr id="705" name="テキスト ボックス 704"/>
        <xdr:cNvSpPr txBox="1"/>
      </xdr:nvSpPr>
      <xdr:spPr>
        <a:xfrm>
          <a:off x="12547111" y="169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115102</xdr:rowOff>
    </xdr:from>
    <xdr:to>
      <xdr:col>116</xdr:col>
      <xdr:colOff>63500</xdr:colOff>
      <xdr:row>38</xdr:row>
      <xdr:rowOff>139700</xdr:rowOff>
    </xdr:to>
    <xdr:cxnSp macro="">
      <xdr:nvCxnSpPr>
        <xdr:cNvPr id="732" name="直線コネクタ 731"/>
        <xdr:cNvCxnSpPr/>
      </xdr:nvCxnSpPr>
      <xdr:spPr>
        <a:xfrm>
          <a:off x="21323300" y="6630202"/>
          <a:ext cx="8382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115102</xdr:rowOff>
    </xdr:from>
    <xdr:to>
      <xdr:col>111</xdr:col>
      <xdr:colOff>177800</xdr:colOff>
      <xdr:row>38</xdr:row>
      <xdr:rowOff>139700</xdr:rowOff>
    </xdr:to>
    <xdr:cxnSp macro="">
      <xdr:nvCxnSpPr>
        <xdr:cNvPr id="735" name="直線コネクタ 734"/>
        <xdr:cNvCxnSpPr/>
      </xdr:nvCxnSpPr>
      <xdr:spPr>
        <a:xfrm flipV="1">
          <a:off x="2043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64302</xdr:rowOff>
    </xdr:from>
    <xdr:to>
      <xdr:col>112</xdr:col>
      <xdr:colOff>38100</xdr:colOff>
      <xdr:row>38</xdr:row>
      <xdr:rowOff>165902</xdr:rowOff>
    </xdr:to>
    <xdr:sp macro="" textlink="">
      <xdr:nvSpPr>
        <xdr:cNvPr id="753" name="楕円 752"/>
        <xdr:cNvSpPr/>
      </xdr:nvSpPr>
      <xdr:spPr>
        <a:xfrm>
          <a:off x="21272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157029</xdr:rowOff>
    </xdr:from>
    <xdr:ext cx="378565" cy="259045"/>
    <xdr:sp macro="" textlink="">
      <xdr:nvSpPr>
        <xdr:cNvPr id="754" name="テキスト ボックス 753"/>
        <xdr:cNvSpPr txBox="1"/>
      </xdr:nvSpPr>
      <xdr:spPr>
        <a:xfrm>
          <a:off x="21134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82452</xdr:rowOff>
    </xdr:from>
    <xdr:to>
      <xdr:col>116</xdr:col>
      <xdr:colOff>63500</xdr:colOff>
      <xdr:row>59</xdr:row>
      <xdr:rowOff>93653</xdr:rowOff>
    </xdr:to>
    <xdr:cxnSp macro="">
      <xdr:nvCxnSpPr>
        <xdr:cNvPr id="791" name="直線コネクタ 790"/>
        <xdr:cNvCxnSpPr/>
      </xdr:nvCxnSpPr>
      <xdr:spPr>
        <a:xfrm flipV="1">
          <a:off x="21323300" y="1019800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93653</xdr:rowOff>
    </xdr:from>
    <xdr:to>
      <xdr:col>111</xdr:col>
      <xdr:colOff>177800</xdr:colOff>
      <xdr:row>59</xdr:row>
      <xdr:rowOff>95090</xdr:rowOff>
    </xdr:to>
    <xdr:cxnSp macro="">
      <xdr:nvCxnSpPr>
        <xdr:cNvPr id="794" name="直線コネクタ 793"/>
        <xdr:cNvCxnSpPr/>
      </xdr:nvCxnSpPr>
      <xdr:spPr>
        <a:xfrm flipV="1">
          <a:off x="20434300" y="10209203"/>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95058</xdr:rowOff>
    </xdr:from>
    <xdr:to>
      <xdr:col>107</xdr:col>
      <xdr:colOff>50800</xdr:colOff>
      <xdr:row>59</xdr:row>
      <xdr:rowOff>95090</xdr:rowOff>
    </xdr:to>
    <xdr:cxnSp macro="">
      <xdr:nvCxnSpPr>
        <xdr:cNvPr id="797" name="直線コネクタ 796"/>
        <xdr:cNvCxnSpPr/>
      </xdr:nvCxnSpPr>
      <xdr:spPr>
        <a:xfrm>
          <a:off x="19545300" y="1021060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95058</xdr:rowOff>
    </xdr:from>
    <xdr:to>
      <xdr:col>102</xdr:col>
      <xdr:colOff>114300</xdr:colOff>
      <xdr:row>59</xdr:row>
      <xdr:rowOff>96038</xdr:rowOff>
    </xdr:to>
    <xdr:cxnSp macro="">
      <xdr:nvCxnSpPr>
        <xdr:cNvPr id="800" name="直線コネクタ 799"/>
        <xdr:cNvCxnSpPr/>
      </xdr:nvCxnSpPr>
      <xdr:spPr>
        <a:xfrm flipV="1">
          <a:off x="18656300" y="102106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31652</xdr:rowOff>
    </xdr:from>
    <xdr:to>
      <xdr:col>116</xdr:col>
      <xdr:colOff>114300</xdr:colOff>
      <xdr:row>59</xdr:row>
      <xdr:rowOff>133252</xdr:rowOff>
    </xdr:to>
    <xdr:sp macro="" textlink="">
      <xdr:nvSpPr>
        <xdr:cNvPr id="810" name="楕円 809"/>
        <xdr:cNvSpPr/>
      </xdr:nvSpPr>
      <xdr:spPr>
        <a:xfrm>
          <a:off x="22110700" y="101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118029</xdr:rowOff>
    </xdr:from>
    <xdr:ext cx="378565" cy="259045"/>
    <xdr:sp macro="" textlink="">
      <xdr:nvSpPr>
        <xdr:cNvPr id="811" name="貸付金該当値テキスト"/>
        <xdr:cNvSpPr txBox="1"/>
      </xdr:nvSpPr>
      <xdr:spPr>
        <a:xfrm>
          <a:off x="22212300" y="1006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42853</xdr:rowOff>
    </xdr:from>
    <xdr:to>
      <xdr:col>112</xdr:col>
      <xdr:colOff>38100</xdr:colOff>
      <xdr:row>59</xdr:row>
      <xdr:rowOff>144453</xdr:rowOff>
    </xdr:to>
    <xdr:sp macro="" textlink="">
      <xdr:nvSpPr>
        <xdr:cNvPr id="812" name="楕円 811"/>
        <xdr:cNvSpPr/>
      </xdr:nvSpPr>
      <xdr:spPr>
        <a:xfrm>
          <a:off x="21272500" y="101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135580</xdr:rowOff>
    </xdr:from>
    <xdr:ext cx="378565" cy="259045"/>
    <xdr:sp macro="" textlink="">
      <xdr:nvSpPr>
        <xdr:cNvPr id="813" name="テキスト ボックス 812"/>
        <xdr:cNvSpPr txBox="1"/>
      </xdr:nvSpPr>
      <xdr:spPr>
        <a:xfrm>
          <a:off x="21134017" y="10251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44290</xdr:rowOff>
    </xdr:from>
    <xdr:to>
      <xdr:col>107</xdr:col>
      <xdr:colOff>101600</xdr:colOff>
      <xdr:row>59</xdr:row>
      <xdr:rowOff>145890</xdr:rowOff>
    </xdr:to>
    <xdr:sp macro="" textlink="">
      <xdr:nvSpPr>
        <xdr:cNvPr id="814" name="楕円 813"/>
        <xdr:cNvSpPr/>
      </xdr:nvSpPr>
      <xdr:spPr>
        <a:xfrm>
          <a:off x="20383500" y="10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137017</xdr:rowOff>
    </xdr:from>
    <xdr:ext cx="378565" cy="259045"/>
    <xdr:sp macro="" textlink="">
      <xdr:nvSpPr>
        <xdr:cNvPr id="815" name="テキスト ボックス 814"/>
        <xdr:cNvSpPr txBox="1"/>
      </xdr:nvSpPr>
      <xdr:spPr>
        <a:xfrm>
          <a:off x="20245017" y="1025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44258</xdr:rowOff>
    </xdr:from>
    <xdr:to>
      <xdr:col>102</xdr:col>
      <xdr:colOff>165100</xdr:colOff>
      <xdr:row>59</xdr:row>
      <xdr:rowOff>145858</xdr:rowOff>
    </xdr:to>
    <xdr:sp macro="" textlink="">
      <xdr:nvSpPr>
        <xdr:cNvPr id="816" name="楕円 815"/>
        <xdr:cNvSpPr/>
      </xdr:nvSpPr>
      <xdr:spPr>
        <a:xfrm>
          <a:off x="19494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136985</xdr:rowOff>
    </xdr:from>
    <xdr:ext cx="378565" cy="259045"/>
    <xdr:sp macro="" textlink="">
      <xdr:nvSpPr>
        <xdr:cNvPr id="817" name="テキスト ボックス 816"/>
        <xdr:cNvSpPr txBox="1"/>
      </xdr:nvSpPr>
      <xdr:spPr>
        <a:xfrm>
          <a:off x="19356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45238</xdr:rowOff>
    </xdr:from>
    <xdr:to>
      <xdr:col>98</xdr:col>
      <xdr:colOff>38100</xdr:colOff>
      <xdr:row>59</xdr:row>
      <xdr:rowOff>146838</xdr:rowOff>
    </xdr:to>
    <xdr:sp macro="" textlink="">
      <xdr:nvSpPr>
        <xdr:cNvPr id="818" name="楕円 817"/>
        <xdr:cNvSpPr/>
      </xdr:nvSpPr>
      <xdr:spPr>
        <a:xfrm>
          <a:off x="18605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137965</xdr:rowOff>
    </xdr:from>
    <xdr:ext cx="313932" cy="259045"/>
    <xdr:sp macro="" textlink="">
      <xdr:nvSpPr>
        <xdr:cNvPr id="819" name="テキスト ボックス 818"/>
        <xdr:cNvSpPr txBox="1"/>
      </xdr:nvSpPr>
      <xdr:spPr>
        <a:xfrm>
          <a:off x="18499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46203</xdr:rowOff>
    </xdr:from>
    <xdr:to>
      <xdr:col>116</xdr:col>
      <xdr:colOff>63500</xdr:colOff>
      <xdr:row>73</xdr:row>
      <xdr:rowOff>63381</xdr:rowOff>
    </xdr:to>
    <xdr:cxnSp macro="">
      <xdr:nvCxnSpPr>
        <xdr:cNvPr id="851" name="直線コネクタ 850"/>
        <xdr:cNvCxnSpPr/>
      </xdr:nvCxnSpPr>
      <xdr:spPr>
        <a:xfrm flipV="1">
          <a:off x="21323300" y="12562053"/>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56963</xdr:rowOff>
    </xdr:from>
    <xdr:to>
      <xdr:col>111</xdr:col>
      <xdr:colOff>177800</xdr:colOff>
      <xdr:row>73</xdr:row>
      <xdr:rowOff>63381</xdr:rowOff>
    </xdr:to>
    <xdr:cxnSp macro="">
      <xdr:nvCxnSpPr>
        <xdr:cNvPr id="854" name="直線コネクタ 853"/>
        <xdr:cNvCxnSpPr/>
      </xdr:nvCxnSpPr>
      <xdr:spPr>
        <a:xfrm>
          <a:off x="20434300" y="1257281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152975</xdr:rowOff>
    </xdr:from>
    <xdr:to>
      <xdr:col>107</xdr:col>
      <xdr:colOff>50800</xdr:colOff>
      <xdr:row>73</xdr:row>
      <xdr:rowOff>56963</xdr:rowOff>
    </xdr:to>
    <xdr:cxnSp macro="">
      <xdr:nvCxnSpPr>
        <xdr:cNvPr id="857" name="直線コネクタ 856"/>
        <xdr:cNvCxnSpPr/>
      </xdr:nvCxnSpPr>
      <xdr:spPr>
        <a:xfrm>
          <a:off x="19545300" y="12325925"/>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152975</xdr:rowOff>
    </xdr:from>
    <xdr:to>
      <xdr:col>102</xdr:col>
      <xdr:colOff>114300</xdr:colOff>
      <xdr:row>72</xdr:row>
      <xdr:rowOff>58008</xdr:rowOff>
    </xdr:to>
    <xdr:cxnSp macro="">
      <xdr:nvCxnSpPr>
        <xdr:cNvPr id="860" name="直線コネクタ 859"/>
        <xdr:cNvCxnSpPr/>
      </xdr:nvCxnSpPr>
      <xdr:spPr>
        <a:xfrm flipV="1">
          <a:off x="18656300" y="12325925"/>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166853</xdr:rowOff>
    </xdr:from>
    <xdr:to>
      <xdr:col>116</xdr:col>
      <xdr:colOff>114300</xdr:colOff>
      <xdr:row>73</xdr:row>
      <xdr:rowOff>97003</xdr:rowOff>
    </xdr:to>
    <xdr:sp macro="" textlink="">
      <xdr:nvSpPr>
        <xdr:cNvPr id="870" name="楕円 869"/>
        <xdr:cNvSpPr/>
      </xdr:nvSpPr>
      <xdr:spPr>
        <a:xfrm>
          <a:off x="221107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18280</xdr:rowOff>
    </xdr:from>
    <xdr:ext cx="534377" cy="259045"/>
    <xdr:sp macro="" textlink="">
      <xdr:nvSpPr>
        <xdr:cNvPr id="871" name="繰出金該当値テキスト"/>
        <xdr:cNvSpPr txBox="1"/>
      </xdr:nvSpPr>
      <xdr:spPr>
        <a:xfrm>
          <a:off x="22212300" y="123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12581</xdr:rowOff>
    </xdr:from>
    <xdr:to>
      <xdr:col>112</xdr:col>
      <xdr:colOff>38100</xdr:colOff>
      <xdr:row>73</xdr:row>
      <xdr:rowOff>114181</xdr:rowOff>
    </xdr:to>
    <xdr:sp macro="" textlink="">
      <xdr:nvSpPr>
        <xdr:cNvPr id="872" name="楕円 871"/>
        <xdr:cNvSpPr/>
      </xdr:nvSpPr>
      <xdr:spPr>
        <a:xfrm>
          <a:off x="21272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130708</xdr:rowOff>
    </xdr:from>
    <xdr:ext cx="534377" cy="259045"/>
    <xdr:sp macro="" textlink="">
      <xdr:nvSpPr>
        <xdr:cNvPr id="873" name="テキスト ボックス 872"/>
        <xdr:cNvSpPr txBox="1"/>
      </xdr:nvSpPr>
      <xdr:spPr>
        <a:xfrm>
          <a:off x="21056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6163</xdr:rowOff>
    </xdr:from>
    <xdr:to>
      <xdr:col>107</xdr:col>
      <xdr:colOff>101600</xdr:colOff>
      <xdr:row>73</xdr:row>
      <xdr:rowOff>107763</xdr:rowOff>
    </xdr:to>
    <xdr:sp macro="" textlink="">
      <xdr:nvSpPr>
        <xdr:cNvPr id="874" name="楕円 873"/>
        <xdr:cNvSpPr/>
      </xdr:nvSpPr>
      <xdr:spPr>
        <a:xfrm>
          <a:off x="20383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124290</xdr:rowOff>
    </xdr:from>
    <xdr:ext cx="534377" cy="259045"/>
    <xdr:sp macro="" textlink="">
      <xdr:nvSpPr>
        <xdr:cNvPr id="875" name="テキスト ボックス 874"/>
        <xdr:cNvSpPr txBox="1"/>
      </xdr:nvSpPr>
      <xdr:spPr>
        <a:xfrm>
          <a:off x="20167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102175</xdr:rowOff>
    </xdr:from>
    <xdr:to>
      <xdr:col>102</xdr:col>
      <xdr:colOff>165100</xdr:colOff>
      <xdr:row>72</xdr:row>
      <xdr:rowOff>32325</xdr:rowOff>
    </xdr:to>
    <xdr:sp macro="" textlink="">
      <xdr:nvSpPr>
        <xdr:cNvPr id="876" name="楕円 875"/>
        <xdr:cNvSpPr/>
      </xdr:nvSpPr>
      <xdr:spPr>
        <a:xfrm>
          <a:off x="194945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48852</xdr:rowOff>
    </xdr:from>
    <xdr:ext cx="599010" cy="259045"/>
    <xdr:sp macro="" textlink="">
      <xdr:nvSpPr>
        <xdr:cNvPr id="877" name="テキスト ボックス 876"/>
        <xdr:cNvSpPr txBox="1"/>
      </xdr:nvSpPr>
      <xdr:spPr>
        <a:xfrm>
          <a:off x="19245795" y="120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7208</xdr:rowOff>
    </xdr:from>
    <xdr:to>
      <xdr:col>98</xdr:col>
      <xdr:colOff>38100</xdr:colOff>
      <xdr:row>72</xdr:row>
      <xdr:rowOff>108808</xdr:rowOff>
    </xdr:to>
    <xdr:sp macro="" textlink="">
      <xdr:nvSpPr>
        <xdr:cNvPr id="878" name="楕円 877"/>
        <xdr:cNvSpPr/>
      </xdr:nvSpPr>
      <xdr:spPr>
        <a:xfrm>
          <a:off x="18605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125335</xdr:rowOff>
    </xdr:from>
    <xdr:ext cx="534377" cy="259045"/>
    <xdr:sp macro="" textlink="">
      <xdr:nvSpPr>
        <xdr:cNvPr id="879" name="テキスト ボックス 878"/>
        <xdr:cNvSpPr txBox="1"/>
      </xdr:nvSpPr>
      <xdr:spPr>
        <a:xfrm>
          <a:off x="18389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千円となっている。上位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項目は人件費、公債費、物件費、普通建設事業費、扶助費である。人件費は住民一人当たり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円となっており、合併以降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年間の新規採用職の凍結、早期退職の促進に取り組み、定員適正化計画の数値目標以上の削減の効果により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月豪雨災害の応急・復旧対応等により一時的に増加した。公債費は住民一人当たり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115,187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年度以降減少しているが、依然として類似団体平均を上回る状況にある。過去に実施した大型建設事業に係る地方債の元金償還に伴い高い水準であるものの、繰上償還や利率見直しの効果により平成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年度比較では約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％減少している。今後も新発債に係る事業は計画的かつ必要最低限とし、繰上償還及び利率見直しを行うことで数値上昇の抑制に努める。物件費は住民一人当たり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112,512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％増加している。類似団体平均を上回る状況にあるが、業務の民間委託を推進するため、今後も高い水準が続くことが想定される。普通建設事業費は住民一人当たり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102,147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合併以降の大型建設事業縮小時期と比較する大幅に増加している。これは国道沿線活性化事業等の新規事業、学校施設環境改善事業や支所移転等が重なったことによるも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92,384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％増加している。令和元年度は、公立保育所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か所を統合すると伴に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民設民営の手法により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「幼保連携型認定こども園」を創設したことで保育所等給付費等が増加している。災害復旧事業費は、平成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年連続して大幅な増額となっている。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28,483
27,689
537.75
22,761,199
22,170,609
251,898
12,374,140
25,322,235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80073</xdr:rowOff>
    </xdr:from>
    <xdr:to>
      <xdr:col>24</xdr:col>
      <xdr:colOff>63500</xdr:colOff>
      <xdr:row>34</xdr:row>
      <xdr:rowOff>87122</xdr:rowOff>
    </xdr:to>
    <xdr:cxnSp macro="">
      <xdr:nvCxnSpPr>
        <xdr:cNvPr id="61" name="直線コネクタ 60"/>
        <xdr:cNvCxnSpPr/>
      </xdr:nvCxnSpPr>
      <xdr:spPr>
        <a:xfrm>
          <a:off x="3797300" y="5909373"/>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80073</xdr:rowOff>
    </xdr:from>
    <xdr:to>
      <xdr:col>19</xdr:col>
      <xdr:colOff>177800</xdr:colOff>
      <xdr:row>34</xdr:row>
      <xdr:rowOff>83122</xdr:rowOff>
    </xdr:to>
    <xdr:cxnSp macro="">
      <xdr:nvCxnSpPr>
        <xdr:cNvPr id="64" name="直線コネクタ 63"/>
        <xdr:cNvCxnSpPr/>
      </xdr:nvCxnSpPr>
      <xdr:spPr>
        <a:xfrm flipV="1">
          <a:off x="2908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83122</xdr:rowOff>
    </xdr:from>
    <xdr:to>
      <xdr:col>15</xdr:col>
      <xdr:colOff>50800</xdr:colOff>
      <xdr:row>34</xdr:row>
      <xdr:rowOff>128270</xdr:rowOff>
    </xdr:to>
    <xdr:cxnSp macro="">
      <xdr:nvCxnSpPr>
        <xdr:cNvPr id="67" name="直線コネクタ 66"/>
        <xdr:cNvCxnSpPr/>
      </xdr:nvCxnSpPr>
      <xdr:spPr>
        <a:xfrm flipV="1">
          <a:off x="2019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21209</xdr:rowOff>
    </xdr:from>
    <xdr:to>
      <xdr:col>10</xdr:col>
      <xdr:colOff>114300</xdr:colOff>
      <xdr:row>34</xdr:row>
      <xdr:rowOff>128270</xdr:rowOff>
    </xdr:to>
    <xdr:cxnSp macro="">
      <xdr:nvCxnSpPr>
        <xdr:cNvPr id="70" name="直線コネクタ 69"/>
        <xdr:cNvCxnSpPr/>
      </xdr:nvCxnSpPr>
      <xdr:spPr>
        <a:xfrm>
          <a:off x="1130300" y="5850509"/>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36322</xdr:rowOff>
    </xdr:from>
    <xdr:to>
      <xdr:col>24</xdr:col>
      <xdr:colOff>114300</xdr:colOff>
      <xdr:row>34</xdr:row>
      <xdr:rowOff>137922</xdr:rowOff>
    </xdr:to>
    <xdr:sp macro="" textlink="">
      <xdr:nvSpPr>
        <xdr:cNvPr id="80" name="楕円 79"/>
        <xdr:cNvSpPr/>
      </xdr:nvSpPr>
      <xdr:spPr>
        <a:xfrm>
          <a:off x="45847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59199</xdr:rowOff>
    </xdr:from>
    <xdr:ext cx="469744" cy="259045"/>
    <xdr:sp macro="" textlink="">
      <xdr:nvSpPr>
        <xdr:cNvPr id="81" name="議会費該当値テキスト"/>
        <xdr:cNvSpPr txBox="1"/>
      </xdr:nvSpPr>
      <xdr:spPr>
        <a:xfrm>
          <a:off x="4686300" y="571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29273</xdr:rowOff>
    </xdr:from>
    <xdr:to>
      <xdr:col>20</xdr:col>
      <xdr:colOff>38100</xdr:colOff>
      <xdr:row>34</xdr:row>
      <xdr:rowOff>130873</xdr:rowOff>
    </xdr:to>
    <xdr:sp macro="" textlink="">
      <xdr:nvSpPr>
        <xdr:cNvPr id="82" name="楕円 81"/>
        <xdr:cNvSpPr/>
      </xdr:nvSpPr>
      <xdr:spPr>
        <a:xfrm>
          <a:off x="3746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147400</xdr:rowOff>
    </xdr:from>
    <xdr:ext cx="469744" cy="259045"/>
    <xdr:sp macro="" textlink="">
      <xdr:nvSpPr>
        <xdr:cNvPr id="83" name="テキスト ボックス 82"/>
        <xdr:cNvSpPr txBox="1"/>
      </xdr:nvSpPr>
      <xdr:spPr>
        <a:xfrm>
          <a:off x="3562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32322</xdr:rowOff>
    </xdr:from>
    <xdr:to>
      <xdr:col>15</xdr:col>
      <xdr:colOff>101600</xdr:colOff>
      <xdr:row>34</xdr:row>
      <xdr:rowOff>133922</xdr:rowOff>
    </xdr:to>
    <xdr:sp macro="" textlink="">
      <xdr:nvSpPr>
        <xdr:cNvPr id="84" name="楕円 83"/>
        <xdr:cNvSpPr/>
      </xdr:nvSpPr>
      <xdr:spPr>
        <a:xfrm>
          <a:off x="2857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150449</xdr:rowOff>
    </xdr:from>
    <xdr:ext cx="469744" cy="259045"/>
    <xdr:sp macro="" textlink="">
      <xdr:nvSpPr>
        <xdr:cNvPr id="85" name="テキスト ボックス 84"/>
        <xdr:cNvSpPr txBox="1"/>
      </xdr:nvSpPr>
      <xdr:spPr>
        <a:xfrm>
          <a:off x="2673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77470</xdr:rowOff>
    </xdr:from>
    <xdr:to>
      <xdr:col>10</xdr:col>
      <xdr:colOff>165100</xdr:colOff>
      <xdr:row>35</xdr:row>
      <xdr:rowOff>7620</xdr:rowOff>
    </xdr:to>
    <xdr:sp macro="" textlink="">
      <xdr:nvSpPr>
        <xdr:cNvPr id="86" name="楕円 85"/>
        <xdr:cNvSpPr/>
      </xdr:nvSpPr>
      <xdr:spPr>
        <a:xfrm>
          <a:off x="1968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24147</xdr:rowOff>
    </xdr:from>
    <xdr:ext cx="469744" cy="259045"/>
    <xdr:sp macro="" textlink="">
      <xdr:nvSpPr>
        <xdr:cNvPr id="87" name="テキスト ボックス 86"/>
        <xdr:cNvSpPr txBox="1"/>
      </xdr:nvSpPr>
      <xdr:spPr>
        <a:xfrm>
          <a:off x="1784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141859</xdr:rowOff>
    </xdr:from>
    <xdr:to>
      <xdr:col>6</xdr:col>
      <xdr:colOff>38100</xdr:colOff>
      <xdr:row>34</xdr:row>
      <xdr:rowOff>72009</xdr:rowOff>
    </xdr:to>
    <xdr:sp macro="" textlink="">
      <xdr:nvSpPr>
        <xdr:cNvPr id="88" name="楕円 87"/>
        <xdr:cNvSpPr/>
      </xdr:nvSpPr>
      <xdr:spPr>
        <a:xfrm>
          <a:off x="1079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88536</xdr:rowOff>
    </xdr:from>
    <xdr:ext cx="469744" cy="259045"/>
    <xdr:sp macro="" textlink="">
      <xdr:nvSpPr>
        <xdr:cNvPr id="89" name="テキスト ボックス 88"/>
        <xdr:cNvSpPr txBox="1"/>
      </xdr:nvSpPr>
      <xdr:spPr>
        <a:xfrm>
          <a:off x="895428"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71307</xdr:rowOff>
    </xdr:from>
    <xdr:to>
      <xdr:col>24</xdr:col>
      <xdr:colOff>63500</xdr:colOff>
      <xdr:row>57</xdr:row>
      <xdr:rowOff>124701</xdr:rowOff>
    </xdr:to>
    <xdr:cxnSp macro="">
      <xdr:nvCxnSpPr>
        <xdr:cNvPr id="120" name="直線コネクタ 119"/>
        <xdr:cNvCxnSpPr/>
      </xdr:nvCxnSpPr>
      <xdr:spPr>
        <a:xfrm flipV="1">
          <a:off x="3797300" y="9843957"/>
          <a:ext cx="8382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124701</xdr:rowOff>
    </xdr:from>
    <xdr:to>
      <xdr:col>19</xdr:col>
      <xdr:colOff>177800</xdr:colOff>
      <xdr:row>57</xdr:row>
      <xdr:rowOff>125833</xdr:rowOff>
    </xdr:to>
    <xdr:cxnSp macro="">
      <xdr:nvCxnSpPr>
        <xdr:cNvPr id="123" name="直線コネクタ 122"/>
        <xdr:cNvCxnSpPr/>
      </xdr:nvCxnSpPr>
      <xdr:spPr>
        <a:xfrm flipV="1">
          <a:off x="2908300" y="9897351"/>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125033</xdr:rowOff>
    </xdr:from>
    <xdr:to>
      <xdr:col>15</xdr:col>
      <xdr:colOff>50800</xdr:colOff>
      <xdr:row>57</xdr:row>
      <xdr:rowOff>125833</xdr:rowOff>
    </xdr:to>
    <xdr:cxnSp macro="">
      <xdr:nvCxnSpPr>
        <xdr:cNvPr id="126" name="直線コネクタ 125"/>
        <xdr:cNvCxnSpPr/>
      </xdr:nvCxnSpPr>
      <xdr:spPr>
        <a:xfrm>
          <a:off x="2019300" y="98976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125033</xdr:rowOff>
    </xdr:from>
    <xdr:to>
      <xdr:col>10</xdr:col>
      <xdr:colOff>114300</xdr:colOff>
      <xdr:row>57</xdr:row>
      <xdr:rowOff>126226</xdr:rowOff>
    </xdr:to>
    <xdr:cxnSp macro="">
      <xdr:nvCxnSpPr>
        <xdr:cNvPr id="129" name="直線コネクタ 128"/>
        <xdr:cNvCxnSpPr/>
      </xdr:nvCxnSpPr>
      <xdr:spPr>
        <a:xfrm flipV="1">
          <a:off x="1130300" y="989768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20507</xdr:rowOff>
    </xdr:from>
    <xdr:to>
      <xdr:col>24</xdr:col>
      <xdr:colOff>114300</xdr:colOff>
      <xdr:row>57</xdr:row>
      <xdr:rowOff>122107</xdr:rowOff>
    </xdr:to>
    <xdr:sp macro="" textlink="">
      <xdr:nvSpPr>
        <xdr:cNvPr id="139" name="楕円 138"/>
        <xdr:cNvSpPr/>
      </xdr:nvSpPr>
      <xdr:spPr>
        <a:xfrm>
          <a:off x="4584700" y="97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43384</xdr:rowOff>
    </xdr:from>
    <xdr:ext cx="599010" cy="259045"/>
    <xdr:sp macro="" textlink="">
      <xdr:nvSpPr>
        <xdr:cNvPr id="140" name="総務費該当値テキスト"/>
        <xdr:cNvSpPr txBox="1"/>
      </xdr:nvSpPr>
      <xdr:spPr>
        <a:xfrm>
          <a:off x="4686300" y="964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73901</xdr:rowOff>
    </xdr:from>
    <xdr:to>
      <xdr:col>20</xdr:col>
      <xdr:colOff>38100</xdr:colOff>
      <xdr:row>58</xdr:row>
      <xdr:rowOff>4051</xdr:rowOff>
    </xdr:to>
    <xdr:sp macro="" textlink="">
      <xdr:nvSpPr>
        <xdr:cNvPr id="141" name="楕円 140"/>
        <xdr:cNvSpPr/>
      </xdr:nvSpPr>
      <xdr:spPr>
        <a:xfrm>
          <a:off x="3746500" y="98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20578</xdr:rowOff>
    </xdr:from>
    <xdr:ext cx="534377" cy="259045"/>
    <xdr:sp macro="" textlink="">
      <xdr:nvSpPr>
        <xdr:cNvPr id="142" name="テキスト ボックス 141"/>
        <xdr:cNvSpPr txBox="1"/>
      </xdr:nvSpPr>
      <xdr:spPr>
        <a:xfrm>
          <a:off x="3530111" y="96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75033</xdr:rowOff>
    </xdr:from>
    <xdr:to>
      <xdr:col>15</xdr:col>
      <xdr:colOff>101600</xdr:colOff>
      <xdr:row>58</xdr:row>
      <xdr:rowOff>5183</xdr:rowOff>
    </xdr:to>
    <xdr:sp macro="" textlink="">
      <xdr:nvSpPr>
        <xdr:cNvPr id="143" name="楕円 142"/>
        <xdr:cNvSpPr/>
      </xdr:nvSpPr>
      <xdr:spPr>
        <a:xfrm>
          <a:off x="2857500" y="98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21710</xdr:rowOff>
    </xdr:from>
    <xdr:ext cx="534377" cy="259045"/>
    <xdr:sp macro="" textlink="">
      <xdr:nvSpPr>
        <xdr:cNvPr id="144" name="テキスト ボックス 143"/>
        <xdr:cNvSpPr txBox="1"/>
      </xdr:nvSpPr>
      <xdr:spPr>
        <a:xfrm>
          <a:off x="2641111" y="962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74233</xdr:rowOff>
    </xdr:from>
    <xdr:to>
      <xdr:col>10</xdr:col>
      <xdr:colOff>165100</xdr:colOff>
      <xdr:row>58</xdr:row>
      <xdr:rowOff>4383</xdr:rowOff>
    </xdr:to>
    <xdr:sp macro="" textlink="">
      <xdr:nvSpPr>
        <xdr:cNvPr id="145" name="楕円 144"/>
        <xdr:cNvSpPr/>
      </xdr:nvSpPr>
      <xdr:spPr>
        <a:xfrm>
          <a:off x="1968500" y="98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20910</xdr:rowOff>
    </xdr:from>
    <xdr:ext cx="534377" cy="259045"/>
    <xdr:sp macro="" textlink="">
      <xdr:nvSpPr>
        <xdr:cNvPr id="146" name="テキスト ボックス 145"/>
        <xdr:cNvSpPr txBox="1"/>
      </xdr:nvSpPr>
      <xdr:spPr>
        <a:xfrm>
          <a:off x="1752111" y="96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75426</xdr:rowOff>
    </xdr:from>
    <xdr:to>
      <xdr:col>6</xdr:col>
      <xdr:colOff>38100</xdr:colOff>
      <xdr:row>58</xdr:row>
      <xdr:rowOff>5576</xdr:rowOff>
    </xdr:to>
    <xdr:sp macro="" textlink="">
      <xdr:nvSpPr>
        <xdr:cNvPr id="147" name="楕円 146"/>
        <xdr:cNvSpPr/>
      </xdr:nvSpPr>
      <xdr:spPr>
        <a:xfrm>
          <a:off x="1079500" y="98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22103</xdr:rowOff>
    </xdr:from>
    <xdr:ext cx="534377" cy="259045"/>
    <xdr:sp macro="" textlink="">
      <xdr:nvSpPr>
        <xdr:cNvPr id="148" name="テキスト ボックス 147"/>
        <xdr:cNvSpPr txBox="1"/>
      </xdr:nvSpPr>
      <xdr:spPr>
        <a:xfrm>
          <a:off x="863111" y="96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107978</xdr:rowOff>
    </xdr:from>
    <xdr:to>
      <xdr:col>24</xdr:col>
      <xdr:colOff>63500</xdr:colOff>
      <xdr:row>74</xdr:row>
      <xdr:rowOff>108054</xdr:rowOff>
    </xdr:to>
    <xdr:cxnSp macro="">
      <xdr:nvCxnSpPr>
        <xdr:cNvPr id="178" name="直線コネクタ 177"/>
        <xdr:cNvCxnSpPr/>
      </xdr:nvCxnSpPr>
      <xdr:spPr>
        <a:xfrm>
          <a:off x="3797300" y="1279527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107978</xdr:rowOff>
    </xdr:from>
    <xdr:to>
      <xdr:col>19</xdr:col>
      <xdr:colOff>177800</xdr:colOff>
      <xdr:row>75</xdr:row>
      <xdr:rowOff>52733</xdr:rowOff>
    </xdr:to>
    <xdr:cxnSp macro="">
      <xdr:nvCxnSpPr>
        <xdr:cNvPr id="181" name="直線コネクタ 180"/>
        <xdr:cNvCxnSpPr/>
      </xdr:nvCxnSpPr>
      <xdr:spPr>
        <a:xfrm flipV="1">
          <a:off x="2908300" y="1279527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41554</xdr:rowOff>
    </xdr:from>
    <xdr:to>
      <xdr:col>15</xdr:col>
      <xdr:colOff>50800</xdr:colOff>
      <xdr:row>75</xdr:row>
      <xdr:rowOff>52733</xdr:rowOff>
    </xdr:to>
    <xdr:cxnSp macro="">
      <xdr:nvCxnSpPr>
        <xdr:cNvPr id="184" name="直線コネクタ 183"/>
        <xdr:cNvCxnSpPr/>
      </xdr:nvCxnSpPr>
      <xdr:spPr>
        <a:xfrm>
          <a:off x="2019300" y="12900304"/>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41554</xdr:rowOff>
    </xdr:from>
    <xdr:to>
      <xdr:col>10</xdr:col>
      <xdr:colOff>114300</xdr:colOff>
      <xdr:row>75</xdr:row>
      <xdr:rowOff>115705</xdr:rowOff>
    </xdr:to>
    <xdr:cxnSp macro="">
      <xdr:nvCxnSpPr>
        <xdr:cNvPr id="187" name="直線コネクタ 186"/>
        <xdr:cNvCxnSpPr/>
      </xdr:nvCxnSpPr>
      <xdr:spPr>
        <a:xfrm flipV="1">
          <a:off x="1130300" y="12900304"/>
          <a:ext cx="889000" cy="7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57254</xdr:rowOff>
    </xdr:from>
    <xdr:to>
      <xdr:col>24</xdr:col>
      <xdr:colOff>114300</xdr:colOff>
      <xdr:row>74</xdr:row>
      <xdr:rowOff>158854</xdr:rowOff>
    </xdr:to>
    <xdr:sp macro="" textlink="">
      <xdr:nvSpPr>
        <xdr:cNvPr id="197" name="楕円 196"/>
        <xdr:cNvSpPr/>
      </xdr:nvSpPr>
      <xdr:spPr>
        <a:xfrm>
          <a:off x="4584700" y="127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80131</xdr:rowOff>
    </xdr:from>
    <xdr:ext cx="599010" cy="259045"/>
    <xdr:sp macro="" textlink="">
      <xdr:nvSpPr>
        <xdr:cNvPr id="198" name="民生費該当値テキスト"/>
        <xdr:cNvSpPr txBox="1"/>
      </xdr:nvSpPr>
      <xdr:spPr>
        <a:xfrm>
          <a:off x="4686300" y="125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57178</xdr:rowOff>
    </xdr:from>
    <xdr:to>
      <xdr:col>20</xdr:col>
      <xdr:colOff>38100</xdr:colOff>
      <xdr:row>74</xdr:row>
      <xdr:rowOff>158778</xdr:rowOff>
    </xdr:to>
    <xdr:sp macro="" textlink="">
      <xdr:nvSpPr>
        <xdr:cNvPr id="199" name="楕円 198"/>
        <xdr:cNvSpPr/>
      </xdr:nvSpPr>
      <xdr:spPr>
        <a:xfrm>
          <a:off x="3746500" y="127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3855</xdr:rowOff>
    </xdr:from>
    <xdr:ext cx="599010" cy="259045"/>
    <xdr:sp macro="" textlink="">
      <xdr:nvSpPr>
        <xdr:cNvPr id="200" name="テキスト ボックス 199"/>
        <xdr:cNvSpPr txBox="1"/>
      </xdr:nvSpPr>
      <xdr:spPr>
        <a:xfrm>
          <a:off x="3497795" y="1251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1933</xdr:rowOff>
    </xdr:from>
    <xdr:to>
      <xdr:col>15</xdr:col>
      <xdr:colOff>101600</xdr:colOff>
      <xdr:row>75</xdr:row>
      <xdr:rowOff>103533</xdr:rowOff>
    </xdr:to>
    <xdr:sp macro="" textlink="">
      <xdr:nvSpPr>
        <xdr:cNvPr id="201" name="楕円 200"/>
        <xdr:cNvSpPr/>
      </xdr:nvSpPr>
      <xdr:spPr>
        <a:xfrm>
          <a:off x="2857500" y="128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120060</xdr:rowOff>
    </xdr:from>
    <xdr:ext cx="599010" cy="259045"/>
    <xdr:sp macro="" textlink="">
      <xdr:nvSpPr>
        <xdr:cNvPr id="202" name="テキスト ボックス 201"/>
        <xdr:cNvSpPr txBox="1"/>
      </xdr:nvSpPr>
      <xdr:spPr>
        <a:xfrm>
          <a:off x="2608795" y="126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162204</xdr:rowOff>
    </xdr:from>
    <xdr:to>
      <xdr:col>10</xdr:col>
      <xdr:colOff>165100</xdr:colOff>
      <xdr:row>75</xdr:row>
      <xdr:rowOff>92354</xdr:rowOff>
    </xdr:to>
    <xdr:sp macro="" textlink="">
      <xdr:nvSpPr>
        <xdr:cNvPr id="203" name="楕円 202"/>
        <xdr:cNvSpPr/>
      </xdr:nvSpPr>
      <xdr:spPr>
        <a:xfrm>
          <a:off x="1968500" y="128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108881</xdr:rowOff>
    </xdr:from>
    <xdr:ext cx="599010" cy="259045"/>
    <xdr:sp macro="" textlink="">
      <xdr:nvSpPr>
        <xdr:cNvPr id="204" name="テキスト ボックス 203"/>
        <xdr:cNvSpPr txBox="1"/>
      </xdr:nvSpPr>
      <xdr:spPr>
        <a:xfrm>
          <a:off x="1719795" y="126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64905</xdr:rowOff>
    </xdr:from>
    <xdr:to>
      <xdr:col>6</xdr:col>
      <xdr:colOff>38100</xdr:colOff>
      <xdr:row>75</xdr:row>
      <xdr:rowOff>166505</xdr:rowOff>
    </xdr:to>
    <xdr:sp macro="" textlink="">
      <xdr:nvSpPr>
        <xdr:cNvPr id="205" name="楕円 204"/>
        <xdr:cNvSpPr/>
      </xdr:nvSpPr>
      <xdr:spPr>
        <a:xfrm>
          <a:off x="1079500" y="1292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11582</xdr:rowOff>
    </xdr:from>
    <xdr:ext cx="599010" cy="259045"/>
    <xdr:sp macro="" textlink="">
      <xdr:nvSpPr>
        <xdr:cNvPr id="206" name="テキスト ボックス 205"/>
        <xdr:cNvSpPr txBox="1"/>
      </xdr:nvSpPr>
      <xdr:spPr>
        <a:xfrm>
          <a:off x="830795" y="1269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130508</xdr:rowOff>
    </xdr:from>
    <xdr:to>
      <xdr:col>24</xdr:col>
      <xdr:colOff>63500</xdr:colOff>
      <xdr:row>96</xdr:row>
      <xdr:rowOff>162694</xdr:rowOff>
    </xdr:to>
    <xdr:cxnSp macro="">
      <xdr:nvCxnSpPr>
        <xdr:cNvPr id="239" name="直線コネクタ 238"/>
        <xdr:cNvCxnSpPr/>
      </xdr:nvCxnSpPr>
      <xdr:spPr>
        <a:xfrm>
          <a:off x="3797300" y="16589708"/>
          <a:ext cx="8382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130508</xdr:rowOff>
    </xdr:from>
    <xdr:to>
      <xdr:col>19</xdr:col>
      <xdr:colOff>177800</xdr:colOff>
      <xdr:row>96</xdr:row>
      <xdr:rowOff>146892</xdr:rowOff>
    </xdr:to>
    <xdr:cxnSp macro="">
      <xdr:nvCxnSpPr>
        <xdr:cNvPr id="242" name="直線コネクタ 241"/>
        <xdr:cNvCxnSpPr/>
      </xdr:nvCxnSpPr>
      <xdr:spPr>
        <a:xfrm flipV="1">
          <a:off x="2908300" y="16589708"/>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145101</xdr:rowOff>
    </xdr:from>
    <xdr:to>
      <xdr:col>15</xdr:col>
      <xdr:colOff>50800</xdr:colOff>
      <xdr:row>96</xdr:row>
      <xdr:rowOff>146892</xdr:rowOff>
    </xdr:to>
    <xdr:cxnSp macro="">
      <xdr:nvCxnSpPr>
        <xdr:cNvPr id="245" name="直線コネクタ 244"/>
        <xdr:cNvCxnSpPr/>
      </xdr:nvCxnSpPr>
      <xdr:spPr>
        <a:xfrm>
          <a:off x="2019300" y="16604301"/>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145101</xdr:rowOff>
    </xdr:from>
    <xdr:to>
      <xdr:col>10</xdr:col>
      <xdr:colOff>114300</xdr:colOff>
      <xdr:row>96</xdr:row>
      <xdr:rowOff>156302</xdr:rowOff>
    </xdr:to>
    <xdr:cxnSp macro="">
      <xdr:nvCxnSpPr>
        <xdr:cNvPr id="248" name="直線コネクタ 247"/>
        <xdr:cNvCxnSpPr/>
      </xdr:nvCxnSpPr>
      <xdr:spPr>
        <a:xfrm flipV="1">
          <a:off x="1130300" y="1660430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111894</xdr:rowOff>
    </xdr:from>
    <xdr:to>
      <xdr:col>24</xdr:col>
      <xdr:colOff>114300</xdr:colOff>
      <xdr:row>97</xdr:row>
      <xdr:rowOff>42044</xdr:rowOff>
    </xdr:to>
    <xdr:sp macro="" textlink="">
      <xdr:nvSpPr>
        <xdr:cNvPr id="258" name="楕円 257"/>
        <xdr:cNvSpPr/>
      </xdr:nvSpPr>
      <xdr:spPr>
        <a:xfrm>
          <a:off x="4584700" y="165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90321</xdr:rowOff>
    </xdr:from>
    <xdr:ext cx="534377" cy="259045"/>
    <xdr:sp macro="" textlink="">
      <xdr:nvSpPr>
        <xdr:cNvPr id="259" name="衛生費該当値テキスト"/>
        <xdr:cNvSpPr txBox="1"/>
      </xdr:nvSpPr>
      <xdr:spPr>
        <a:xfrm>
          <a:off x="4686300" y="16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79708</xdr:rowOff>
    </xdr:from>
    <xdr:to>
      <xdr:col>20</xdr:col>
      <xdr:colOff>38100</xdr:colOff>
      <xdr:row>97</xdr:row>
      <xdr:rowOff>9858</xdr:rowOff>
    </xdr:to>
    <xdr:sp macro="" textlink="">
      <xdr:nvSpPr>
        <xdr:cNvPr id="260" name="楕円 259"/>
        <xdr:cNvSpPr/>
      </xdr:nvSpPr>
      <xdr:spPr>
        <a:xfrm>
          <a:off x="3746500" y="165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26385</xdr:rowOff>
    </xdr:from>
    <xdr:ext cx="534377" cy="259045"/>
    <xdr:sp macro="" textlink="">
      <xdr:nvSpPr>
        <xdr:cNvPr id="261" name="テキスト ボックス 260"/>
        <xdr:cNvSpPr txBox="1"/>
      </xdr:nvSpPr>
      <xdr:spPr>
        <a:xfrm>
          <a:off x="3530111" y="1631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96092</xdr:rowOff>
    </xdr:from>
    <xdr:to>
      <xdr:col>15</xdr:col>
      <xdr:colOff>101600</xdr:colOff>
      <xdr:row>97</xdr:row>
      <xdr:rowOff>26242</xdr:rowOff>
    </xdr:to>
    <xdr:sp macro="" textlink="">
      <xdr:nvSpPr>
        <xdr:cNvPr id="262" name="楕円 261"/>
        <xdr:cNvSpPr/>
      </xdr:nvSpPr>
      <xdr:spPr>
        <a:xfrm>
          <a:off x="2857500" y="165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17369</xdr:rowOff>
    </xdr:from>
    <xdr:ext cx="534377" cy="259045"/>
    <xdr:sp macro="" textlink="">
      <xdr:nvSpPr>
        <xdr:cNvPr id="263" name="テキスト ボックス 262"/>
        <xdr:cNvSpPr txBox="1"/>
      </xdr:nvSpPr>
      <xdr:spPr>
        <a:xfrm>
          <a:off x="2641111" y="166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94301</xdr:rowOff>
    </xdr:from>
    <xdr:to>
      <xdr:col>10</xdr:col>
      <xdr:colOff>165100</xdr:colOff>
      <xdr:row>97</xdr:row>
      <xdr:rowOff>24451</xdr:rowOff>
    </xdr:to>
    <xdr:sp macro="" textlink="">
      <xdr:nvSpPr>
        <xdr:cNvPr id="264" name="楕円 263"/>
        <xdr:cNvSpPr/>
      </xdr:nvSpPr>
      <xdr:spPr>
        <a:xfrm>
          <a:off x="1968500" y="165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15578</xdr:rowOff>
    </xdr:from>
    <xdr:ext cx="534377" cy="259045"/>
    <xdr:sp macro="" textlink="">
      <xdr:nvSpPr>
        <xdr:cNvPr id="265" name="テキスト ボックス 264"/>
        <xdr:cNvSpPr txBox="1"/>
      </xdr:nvSpPr>
      <xdr:spPr>
        <a:xfrm>
          <a:off x="1752111" y="166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105502</xdr:rowOff>
    </xdr:from>
    <xdr:to>
      <xdr:col>6</xdr:col>
      <xdr:colOff>38100</xdr:colOff>
      <xdr:row>97</xdr:row>
      <xdr:rowOff>35652</xdr:rowOff>
    </xdr:to>
    <xdr:sp macro="" textlink="">
      <xdr:nvSpPr>
        <xdr:cNvPr id="266" name="楕円 265"/>
        <xdr:cNvSpPr/>
      </xdr:nvSpPr>
      <xdr:spPr>
        <a:xfrm>
          <a:off x="1079500" y="165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52179</xdr:rowOff>
    </xdr:from>
    <xdr:ext cx="534377" cy="259045"/>
    <xdr:sp macro="" textlink="">
      <xdr:nvSpPr>
        <xdr:cNvPr id="267" name="テキスト ボックス 266"/>
        <xdr:cNvSpPr txBox="1"/>
      </xdr:nvSpPr>
      <xdr:spPr>
        <a:xfrm>
          <a:off x="863111" y="163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6459</xdr:rowOff>
    </xdr:from>
    <xdr:to>
      <xdr:col>55</xdr:col>
      <xdr:colOff>0</xdr:colOff>
      <xdr:row>38</xdr:row>
      <xdr:rowOff>9724</xdr:rowOff>
    </xdr:to>
    <xdr:cxnSp macro="">
      <xdr:nvCxnSpPr>
        <xdr:cNvPr id="298" name="直線コネクタ 297"/>
        <xdr:cNvCxnSpPr/>
      </xdr:nvCxnSpPr>
      <xdr:spPr>
        <a:xfrm flipV="1">
          <a:off x="9639300" y="65215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6786</xdr:rowOff>
    </xdr:from>
    <xdr:to>
      <xdr:col>50</xdr:col>
      <xdr:colOff>114300</xdr:colOff>
      <xdr:row>38</xdr:row>
      <xdr:rowOff>9724</xdr:rowOff>
    </xdr:to>
    <xdr:cxnSp macro="">
      <xdr:nvCxnSpPr>
        <xdr:cNvPr id="301" name="直線コネクタ 300"/>
        <xdr:cNvCxnSpPr/>
      </xdr:nvCxnSpPr>
      <xdr:spPr>
        <a:xfrm>
          <a:off x="8750300" y="652188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117493</xdr:rowOff>
    </xdr:from>
    <xdr:to>
      <xdr:col>45</xdr:col>
      <xdr:colOff>177800</xdr:colOff>
      <xdr:row>38</xdr:row>
      <xdr:rowOff>6786</xdr:rowOff>
    </xdr:to>
    <xdr:cxnSp macro="">
      <xdr:nvCxnSpPr>
        <xdr:cNvPr id="304" name="直線コネクタ 303"/>
        <xdr:cNvCxnSpPr/>
      </xdr:nvCxnSpPr>
      <xdr:spPr>
        <a:xfrm>
          <a:off x="7861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110962</xdr:rowOff>
    </xdr:from>
    <xdr:to>
      <xdr:col>41</xdr:col>
      <xdr:colOff>50800</xdr:colOff>
      <xdr:row>37</xdr:row>
      <xdr:rowOff>117493</xdr:rowOff>
    </xdr:to>
    <xdr:cxnSp macro="">
      <xdr:nvCxnSpPr>
        <xdr:cNvPr id="307" name="直線コネクタ 306"/>
        <xdr:cNvCxnSpPr/>
      </xdr:nvCxnSpPr>
      <xdr:spPr>
        <a:xfrm>
          <a:off x="6972300" y="64546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317" name="楕円 316"/>
        <xdr:cNvSpPr/>
      </xdr:nvSpPr>
      <xdr:spPr>
        <a:xfrm>
          <a:off x="104267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149986</xdr:rowOff>
    </xdr:from>
    <xdr:ext cx="378565" cy="259045"/>
    <xdr:sp macro="" textlink="">
      <xdr:nvSpPr>
        <xdr:cNvPr id="318" name="労働費該当値テキスト"/>
        <xdr:cNvSpPr txBox="1"/>
      </xdr:nvSpPr>
      <xdr:spPr>
        <a:xfrm>
          <a:off x="10528300" y="632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130375</xdr:rowOff>
    </xdr:from>
    <xdr:to>
      <xdr:col>50</xdr:col>
      <xdr:colOff>165100</xdr:colOff>
      <xdr:row>38</xdr:row>
      <xdr:rowOff>60525</xdr:rowOff>
    </xdr:to>
    <xdr:sp macro="" textlink="">
      <xdr:nvSpPr>
        <xdr:cNvPr id="319" name="楕円 318"/>
        <xdr:cNvSpPr/>
      </xdr:nvSpPr>
      <xdr:spPr>
        <a:xfrm>
          <a:off x="9588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77052</xdr:rowOff>
    </xdr:from>
    <xdr:ext cx="378565" cy="259045"/>
    <xdr:sp macro="" textlink="">
      <xdr:nvSpPr>
        <xdr:cNvPr id="320" name="テキスト ボックス 319"/>
        <xdr:cNvSpPr txBox="1"/>
      </xdr:nvSpPr>
      <xdr:spPr>
        <a:xfrm>
          <a:off x="9450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127435</xdr:rowOff>
    </xdr:from>
    <xdr:to>
      <xdr:col>46</xdr:col>
      <xdr:colOff>38100</xdr:colOff>
      <xdr:row>38</xdr:row>
      <xdr:rowOff>57586</xdr:rowOff>
    </xdr:to>
    <xdr:sp macro="" textlink="">
      <xdr:nvSpPr>
        <xdr:cNvPr id="321" name="楕円 320"/>
        <xdr:cNvSpPr/>
      </xdr:nvSpPr>
      <xdr:spPr>
        <a:xfrm>
          <a:off x="8699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74112</xdr:rowOff>
    </xdr:from>
    <xdr:ext cx="378565" cy="259045"/>
    <xdr:sp macro="" textlink="">
      <xdr:nvSpPr>
        <xdr:cNvPr id="322" name="テキスト ボックス 321"/>
        <xdr:cNvSpPr txBox="1"/>
      </xdr:nvSpPr>
      <xdr:spPr>
        <a:xfrm>
          <a:off x="8561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66693</xdr:rowOff>
    </xdr:from>
    <xdr:to>
      <xdr:col>41</xdr:col>
      <xdr:colOff>101600</xdr:colOff>
      <xdr:row>37</xdr:row>
      <xdr:rowOff>168294</xdr:rowOff>
    </xdr:to>
    <xdr:sp macro="" textlink="">
      <xdr:nvSpPr>
        <xdr:cNvPr id="323" name="楕円 322"/>
        <xdr:cNvSpPr/>
      </xdr:nvSpPr>
      <xdr:spPr>
        <a:xfrm>
          <a:off x="7810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13370</xdr:rowOff>
    </xdr:from>
    <xdr:ext cx="378565" cy="259045"/>
    <xdr:sp macro="" textlink="">
      <xdr:nvSpPr>
        <xdr:cNvPr id="324" name="テキスト ボックス 323"/>
        <xdr:cNvSpPr txBox="1"/>
      </xdr:nvSpPr>
      <xdr:spPr>
        <a:xfrm>
          <a:off x="7672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60162</xdr:rowOff>
    </xdr:from>
    <xdr:to>
      <xdr:col>36</xdr:col>
      <xdr:colOff>165100</xdr:colOff>
      <xdr:row>37</xdr:row>
      <xdr:rowOff>161762</xdr:rowOff>
    </xdr:to>
    <xdr:sp macro="" textlink="">
      <xdr:nvSpPr>
        <xdr:cNvPr id="325" name="楕円 324"/>
        <xdr:cNvSpPr/>
      </xdr:nvSpPr>
      <xdr:spPr>
        <a:xfrm>
          <a:off x="6921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6839</xdr:rowOff>
    </xdr:from>
    <xdr:ext cx="469744" cy="259045"/>
    <xdr:sp macro="" textlink="">
      <xdr:nvSpPr>
        <xdr:cNvPr id="326" name="テキスト ボックス 325"/>
        <xdr:cNvSpPr txBox="1"/>
      </xdr:nvSpPr>
      <xdr:spPr>
        <a:xfrm>
          <a:off x="6737428"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98260</xdr:rowOff>
    </xdr:from>
    <xdr:to>
      <xdr:col>55</xdr:col>
      <xdr:colOff>0</xdr:colOff>
      <xdr:row>55</xdr:row>
      <xdr:rowOff>118745</xdr:rowOff>
    </xdr:to>
    <xdr:cxnSp macro="">
      <xdr:nvCxnSpPr>
        <xdr:cNvPr id="355" name="直線コネクタ 354"/>
        <xdr:cNvCxnSpPr/>
      </xdr:nvCxnSpPr>
      <xdr:spPr>
        <a:xfrm flipV="1">
          <a:off x="9639300" y="9528010"/>
          <a:ext cx="8382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165176</xdr:rowOff>
    </xdr:from>
    <xdr:to>
      <xdr:col>50</xdr:col>
      <xdr:colOff>114300</xdr:colOff>
      <xdr:row>55</xdr:row>
      <xdr:rowOff>118745</xdr:rowOff>
    </xdr:to>
    <xdr:cxnSp macro="">
      <xdr:nvCxnSpPr>
        <xdr:cNvPr id="358" name="直線コネクタ 357"/>
        <xdr:cNvCxnSpPr/>
      </xdr:nvCxnSpPr>
      <xdr:spPr>
        <a:xfrm>
          <a:off x="8750300" y="942347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165176</xdr:rowOff>
    </xdr:from>
    <xdr:to>
      <xdr:col>45</xdr:col>
      <xdr:colOff>177800</xdr:colOff>
      <xdr:row>55</xdr:row>
      <xdr:rowOff>63373</xdr:rowOff>
    </xdr:to>
    <xdr:cxnSp macro="">
      <xdr:nvCxnSpPr>
        <xdr:cNvPr id="361" name="直線コネクタ 360"/>
        <xdr:cNvCxnSpPr/>
      </xdr:nvCxnSpPr>
      <xdr:spPr>
        <a:xfrm flipV="1">
          <a:off x="7861300" y="942347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63373</xdr:rowOff>
    </xdr:from>
    <xdr:to>
      <xdr:col>41</xdr:col>
      <xdr:colOff>50800</xdr:colOff>
      <xdr:row>55</xdr:row>
      <xdr:rowOff>75171</xdr:rowOff>
    </xdr:to>
    <xdr:cxnSp macro="">
      <xdr:nvCxnSpPr>
        <xdr:cNvPr id="364" name="直線コネクタ 363"/>
        <xdr:cNvCxnSpPr/>
      </xdr:nvCxnSpPr>
      <xdr:spPr>
        <a:xfrm flipV="1">
          <a:off x="6972300" y="9493123"/>
          <a:ext cx="8890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47460</xdr:rowOff>
    </xdr:from>
    <xdr:to>
      <xdr:col>55</xdr:col>
      <xdr:colOff>50800</xdr:colOff>
      <xdr:row>55</xdr:row>
      <xdr:rowOff>149060</xdr:rowOff>
    </xdr:to>
    <xdr:sp macro="" textlink="">
      <xdr:nvSpPr>
        <xdr:cNvPr id="374" name="楕円 373"/>
        <xdr:cNvSpPr/>
      </xdr:nvSpPr>
      <xdr:spPr>
        <a:xfrm>
          <a:off x="10426700" y="9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70337</xdr:rowOff>
    </xdr:from>
    <xdr:ext cx="534377" cy="259045"/>
    <xdr:sp macro="" textlink="">
      <xdr:nvSpPr>
        <xdr:cNvPr id="375" name="農林水産業費該当値テキスト"/>
        <xdr:cNvSpPr txBox="1"/>
      </xdr:nvSpPr>
      <xdr:spPr>
        <a:xfrm>
          <a:off x="10528300" y="93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67945</xdr:rowOff>
    </xdr:from>
    <xdr:to>
      <xdr:col>50</xdr:col>
      <xdr:colOff>165100</xdr:colOff>
      <xdr:row>55</xdr:row>
      <xdr:rowOff>169545</xdr:rowOff>
    </xdr:to>
    <xdr:sp macro="" textlink="">
      <xdr:nvSpPr>
        <xdr:cNvPr id="376" name="楕円 375"/>
        <xdr:cNvSpPr/>
      </xdr:nvSpPr>
      <xdr:spPr>
        <a:xfrm>
          <a:off x="9588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14622</xdr:rowOff>
    </xdr:from>
    <xdr:ext cx="534377" cy="259045"/>
    <xdr:sp macro="" textlink="">
      <xdr:nvSpPr>
        <xdr:cNvPr id="377" name="テキスト ボックス 376"/>
        <xdr:cNvSpPr txBox="1"/>
      </xdr:nvSpPr>
      <xdr:spPr>
        <a:xfrm>
          <a:off x="9372111" y="9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114376</xdr:rowOff>
    </xdr:from>
    <xdr:to>
      <xdr:col>46</xdr:col>
      <xdr:colOff>38100</xdr:colOff>
      <xdr:row>55</xdr:row>
      <xdr:rowOff>44526</xdr:rowOff>
    </xdr:to>
    <xdr:sp macro="" textlink="">
      <xdr:nvSpPr>
        <xdr:cNvPr id="378" name="楕円 377"/>
        <xdr:cNvSpPr/>
      </xdr:nvSpPr>
      <xdr:spPr>
        <a:xfrm>
          <a:off x="8699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61053</xdr:rowOff>
    </xdr:from>
    <xdr:ext cx="534377" cy="259045"/>
    <xdr:sp macro="" textlink="">
      <xdr:nvSpPr>
        <xdr:cNvPr id="379" name="テキスト ボックス 378"/>
        <xdr:cNvSpPr txBox="1"/>
      </xdr:nvSpPr>
      <xdr:spPr>
        <a:xfrm>
          <a:off x="8483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12573</xdr:rowOff>
    </xdr:from>
    <xdr:to>
      <xdr:col>41</xdr:col>
      <xdr:colOff>101600</xdr:colOff>
      <xdr:row>55</xdr:row>
      <xdr:rowOff>114173</xdr:rowOff>
    </xdr:to>
    <xdr:sp macro="" textlink="">
      <xdr:nvSpPr>
        <xdr:cNvPr id="380" name="楕円 379"/>
        <xdr:cNvSpPr/>
      </xdr:nvSpPr>
      <xdr:spPr>
        <a:xfrm>
          <a:off x="78105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130700</xdr:rowOff>
    </xdr:from>
    <xdr:ext cx="534377" cy="259045"/>
    <xdr:sp macro="" textlink="">
      <xdr:nvSpPr>
        <xdr:cNvPr id="381" name="テキスト ボックス 380"/>
        <xdr:cNvSpPr txBox="1"/>
      </xdr:nvSpPr>
      <xdr:spPr>
        <a:xfrm>
          <a:off x="7594111" y="92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24371</xdr:rowOff>
    </xdr:from>
    <xdr:to>
      <xdr:col>36</xdr:col>
      <xdr:colOff>165100</xdr:colOff>
      <xdr:row>55</xdr:row>
      <xdr:rowOff>125971</xdr:rowOff>
    </xdr:to>
    <xdr:sp macro="" textlink="">
      <xdr:nvSpPr>
        <xdr:cNvPr id="382" name="楕円 381"/>
        <xdr:cNvSpPr/>
      </xdr:nvSpPr>
      <xdr:spPr>
        <a:xfrm>
          <a:off x="6921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142498</xdr:rowOff>
    </xdr:from>
    <xdr:ext cx="534377" cy="259045"/>
    <xdr:sp macro="" textlink="">
      <xdr:nvSpPr>
        <xdr:cNvPr id="383" name="テキスト ボックス 382"/>
        <xdr:cNvSpPr txBox="1"/>
      </xdr:nvSpPr>
      <xdr:spPr>
        <a:xfrm>
          <a:off x="6705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68720</xdr:rowOff>
    </xdr:from>
    <xdr:to>
      <xdr:col>55</xdr:col>
      <xdr:colOff>0</xdr:colOff>
      <xdr:row>78</xdr:row>
      <xdr:rowOff>127355</xdr:rowOff>
    </xdr:to>
    <xdr:cxnSp macro="">
      <xdr:nvCxnSpPr>
        <xdr:cNvPr id="412" name="直線コネクタ 411"/>
        <xdr:cNvCxnSpPr/>
      </xdr:nvCxnSpPr>
      <xdr:spPr>
        <a:xfrm flipV="1">
          <a:off x="9639300" y="13441820"/>
          <a:ext cx="8382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127355</xdr:rowOff>
    </xdr:from>
    <xdr:to>
      <xdr:col>50</xdr:col>
      <xdr:colOff>114300</xdr:colOff>
      <xdr:row>78</xdr:row>
      <xdr:rowOff>141697</xdr:rowOff>
    </xdr:to>
    <xdr:cxnSp macro="">
      <xdr:nvCxnSpPr>
        <xdr:cNvPr id="415" name="直線コネクタ 414"/>
        <xdr:cNvCxnSpPr/>
      </xdr:nvCxnSpPr>
      <xdr:spPr>
        <a:xfrm flipV="1">
          <a:off x="8750300" y="13500455"/>
          <a:ext cx="8890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141697</xdr:rowOff>
    </xdr:from>
    <xdr:to>
      <xdr:col>45</xdr:col>
      <xdr:colOff>177800</xdr:colOff>
      <xdr:row>78</xdr:row>
      <xdr:rowOff>144790</xdr:rowOff>
    </xdr:to>
    <xdr:cxnSp macro="">
      <xdr:nvCxnSpPr>
        <xdr:cNvPr id="418" name="直線コネクタ 417"/>
        <xdr:cNvCxnSpPr/>
      </xdr:nvCxnSpPr>
      <xdr:spPr>
        <a:xfrm flipV="1">
          <a:off x="7861300" y="13514797"/>
          <a:ext cx="8890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135029</xdr:rowOff>
    </xdr:from>
    <xdr:to>
      <xdr:col>41</xdr:col>
      <xdr:colOff>50800</xdr:colOff>
      <xdr:row>78</xdr:row>
      <xdr:rowOff>144790</xdr:rowOff>
    </xdr:to>
    <xdr:cxnSp macro="">
      <xdr:nvCxnSpPr>
        <xdr:cNvPr id="421" name="直線コネクタ 420"/>
        <xdr:cNvCxnSpPr/>
      </xdr:nvCxnSpPr>
      <xdr:spPr>
        <a:xfrm>
          <a:off x="6972300" y="13508129"/>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17920</xdr:rowOff>
    </xdr:from>
    <xdr:to>
      <xdr:col>55</xdr:col>
      <xdr:colOff>50800</xdr:colOff>
      <xdr:row>78</xdr:row>
      <xdr:rowOff>119520</xdr:rowOff>
    </xdr:to>
    <xdr:sp macro="" textlink="">
      <xdr:nvSpPr>
        <xdr:cNvPr id="431" name="楕円 430"/>
        <xdr:cNvSpPr/>
      </xdr:nvSpPr>
      <xdr:spPr>
        <a:xfrm>
          <a:off x="104267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76555</xdr:rowOff>
    </xdr:from>
    <xdr:to>
      <xdr:col>50</xdr:col>
      <xdr:colOff>165100</xdr:colOff>
      <xdr:row>79</xdr:row>
      <xdr:rowOff>6705</xdr:rowOff>
    </xdr:to>
    <xdr:sp macro="" textlink="">
      <xdr:nvSpPr>
        <xdr:cNvPr id="433" name="楕円 432"/>
        <xdr:cNvSpPr/>
      </xdr:nvSpPr>
      <xdr:spPr>
        <a:xfrm>
          <a:off x="958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169282</xdr:rowOff>
    </xdr:from>
    <xdr:ext cx="534377" cy="259045"/>
    <xdr:sp macro="" textlink="">
      <xdr:nvSpPr>
        <xdr:cNvPr id="434" name="テキスト ボックス 433"/>
        <xdr:cNvSpPr txBox="1"/>
      </xdr:nvSpPr>
      <xdr:spPr>
        <a:xfrm>
          <a:off x="9372111" y="1354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90897</xdr:rowOff>
    </xdr:from>
    <xdr:to>
      <xdr:col>46</xdr:col>
      <xdr:colOff>38100</xdr:colOff>
      <xdr:row>79</xdr:row>
      <xdr:rowOff>21047</xdr:rowOff>
    </xdr:to>
    <xdr:sp macro="" textlink="">
      <xdr:nvSpPr>
        <xdr:cNvPr id="435" name="楕円 434"/>
        <xdr:cNvSpPr/>
      </xdr:nvSpPr>
      <xdr:spPr>
        <a:xfrm>
          <a:off x="8699500" y="134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12174</xdr:rowOff>
    </xdr:from>
    <xdr:ext cx="469744" cy="259045"/>
    <xdr:sp macro="" textlink="">
      <xdr:nvSpPr>
        <xdr:cNvPr id="436" name="テキスト ボックス 435"/>
        <xdr:cNvSpPr txBox="1"/>
      </xdr:nvSpPr>
      <xdr:spPr>
        <a:xfrm>
          <a:off x="8515428" y="13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93990</xdr:rowOff>
    </xdr:from>
    <xdr:to>
      <xdr:col>41</xdr:col>
      <xdr:colOff>101600</xdr:colOff>
      <xdr:row>79</xdr:row>
      <xdr:rowOff>24140</xdr:rowOff>
    </xdr:to>
    <xdr:sp macro="" textlink="">
      <xdr:nvSpPr>
        <xdr:cNvPr id="437" name="楕円 436"/>
        <xdr:cNvSpPr/>
      </xdr:nvSpPr>
      <xdr:spPr>
        <a:xfrm>
          <a:off x="7810500" y="134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15267</xdr:rowOff>
    </xdr:from>
    <xdr:ext cx="469744" cy="259045"/>
    <xdr:sp macro="" textlink="">
      <xdr:nvSpPr>
        <xdr:cNvPr id="438" name="テキスト ボックス 437"/>
        <xdr:cNvSpPr txBox="1"/>
      </xdr:nvSpPr>
      <xdr:spPr>
        <a:xfrm>
          <a:off x="7626428" y="1355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84229</xdr:rowOff>
    </xdr:from>
    <xdr:to>
      <xdr:col>36</xdr:col>
      <xdr:colOff>165100</xdr:colOff>
      <xdr:row>79</xdr:row>
      <xdr:rowOff>14379</xdr:rowOff>
    </xdr:to>
    <xdr:sp macro="" textlink="">
      <xdr:nvSpPr>
        <xdr:cNvPr id="439" name="楕円 438"/>
        <xdr:cNvSpPr/>
      </xdr:nvSpPr>
      <xdr:spPr>
        <a:xfrm>
          <a:off x="6921500" y="134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5506</xdr:rowOff>
    </xdr:from>
    <xdr:ext cx="534377" cy="259045"/>
    <xdr:sp macro="" textlink="">
      <xdr:nvSpPr>
        <xdr:cNvPr id="440" name="テキスト ボックス 439"/>
        <xdr:cNvSpPr txBox="1"/>
      </xdr:nvSpPr>
      <xdr:spPr>
        <a:xfrm>
          <a:off x="6705111" y="13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162313</xdr:rowOff>
    </xdr:from>
    <xdr:to>
      <xdr:col>55</xdr:col>
      <xdr:colOff>0</xdr:colOff>
      <xdr:row>96</xdr:row>
      <xdr:rowOff>3435</xdr:rowOff>
    </xdr:to>
    <xdr:cxnSp macro="">
      <xdr:nvCxnSpPr>
        <xdr:cNvPr id="473" name="直線コネクタ 472"/>
        <xdr:cNvCxnSpPr/>
      </xdr:nvCxnSpPr>
      <xdr:spPr>
        <a:xfrm flipV="1">
          <a:off x="9639300" y="16278613"/>
          <a:ext cx="8382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98409</xdr:rowOff>
    </xdr:from>
    <xdr:to>
      <xdr:col>50</xdr:col>
      <xdr:colOff>114300</xdr:colOff>
      <xdr:row>96</xdr:row>
      <xdr:rowOff>3435</xdr:rowOff>
    </xdr:to>
    <xdr:cxnSp macro="">
      <xdr:nvCxnSpPr>
        <xdr:cNvPr id="476" name="直線コネクタ 475"/>
        <xdr:cNvCxnSpPr/>
      </xdr:nvCxnSpPr>
      <xdr:spPr>
        <a:xfrm>
          <a:off x="8750300" y="16386159"/>
          <a:ext cx="889000" cy="7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98409</xdr:rowOff>
    </xdr:from>
    <xdr:to>
      <xdr:col>45</xdr:col>
      <xdr:colOff>177800</xdr:colOff>
      <xdr:row>96</xdr:row>
      <xdr:rowOff>66748</xdr:rowOff>
    </xdr:to>
    <xdr:cxnSp macro="">
      <xdr:nvCxnSpPr>
        <xdr:cNvPr id="479" name="直線コネクタ 478"/>
        <xdr:cNvCxnSpPr/>
      </xdr:nvCxnSpPr>
      <xdr:spPr>
        <a:xfrm flipV="1">
          <a:off x="7861300" y="16386159"/>
          <a:ext cx="8890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66748</xdr:rowOff>
    </xdr:from>
    <xdr:to>
      <xdr:col>41</xdr:col>
      <xdr:colOff>50800</xdr:colOff>
      <xdr:row>96</xdr:row>
      <xdr:rowOff>92503</xdr:rowOff>
    </xdr:to>
    <xdr:cxnSp macro="">
      <xdr:nvCxnSpPr>
        <xdr:cNvPr id="482" name="直線コネクタ 481"/>
        <xdr:cNvCxnSpPr/>
      </xdr:nvCxnSpPr>
      <xdr:spPr>
        <a:xfrm flipV="1">
          <a:off x="6972300" y="16525948"/>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111513</xdr:rowOff>
    </xdr:from>
    <xdr:to>
      <xdr:col>55</xdr:col>
      <xdr:colOff>50800</xdr:colOff>
      <xdr:row>95</xdr:row>
      <xdr:rowOff>41663</xdr:rowOff>
    </xdr:to>
    <xdr:sp macro="" textlink="">
      <xdr:nvSpPr>
        <xdr:cNvPr id="492" name="楕円 491"/>
        <xdr:cNvSpPr/>
      </xdr:nvSpPr>
      <xdr:spPr>
        <a:xfrm>
          <a:off x="10426700" y="16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134390</xdr:rowOff>
    </xdr:from>
    <xdr:ext cx="534377" cy="259045"/>
    <xdr:sp macro="" textlink="">
      <xdr:nvSpPr>
        <xdr:cNvPr id="493" name="土木費該当値テキスト"/>
        <xdr:cNvSpPr txBox="1"/>
      </xdr:nvSpPr>
      <xdr:spPr>
        <a:xfrm>
          <a:off x="10528300" y="160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124085</xdr:rowOff>
    </xdr:from>
    <xdr:to>
      <xdr:col>50</xdr:col>
      <xdr:colOff>165100</xdr:colOff>
      <xdr:row>96</xdr:row>
      <xdr:rowOff>54235</xdr:rowOff>
    </xdr:to>
    <xdr:sp macro="" textlink="">
      <xdr:nvSpPr>
        <xdr:cNvPr id="494" name="楕円 493"/>
        <xdr:cNvSpPr/>
      </xdr:nvSpPr>
      <xdr:spPr>
        <a:xfrm>
          <a:off x="9588500" y="16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70762</xdr:rowOff>
    </xdr:from>
    <xdr:ext cx="534377" cy="259045"/>
    <xdr:sp macro="" textlink="">
      <xdr:nvSpPr>
        <xdr:cNvPr id="495" name="テキスト ボックス 494"/>
        <xdr:cNvSpPr txBox="1"/>
      </xdr:nvSpPr>
      <xdr:spPr>
        <a:xfrm>
          <a:off x="9372111" y="1618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47609</xdr:rowOff>
    </xdr:from>
    <xdr:to>
      <xdr:col>46</xdr:col>
      <xdr:colOff>38100</xdr:colOff>
      <xdr:row>95</xdr:row>
      <xdr:rowOff>149209</xdr:rowOff>
    </xdr:to>
    <xdr:sp macro="" textlink="">
      <xdr:nvSpPr>
        <xdr:cNvPr id="496" name="楕円 495"/>
        <xdr:cNvSpPr/>
      </xdr:nvSpPr>
      <xdr:spPr>
        <a:xfrm>
          <a:off x="8699500" y="163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165736</xdr:rowOff>
    </xdr:from>
    <xdr:ext cx="534377" cy="259045"/>
    <xdr:sp macro="" textlink="">
      <xdr:nvSpPr>
        <xdr:cNvPr id="497" name="テキスト ボックス 496"/>
        <xdr:cNvSpPr txBox="1"/>
      </xdr:nvSpPr>
      <xdr:spPr>
        <a:xfrm>
          <a:off x="8483111" y="161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15948</xdr:rowOff>
    </xdr:from>
    <xdr:to>
      <xdr:col>41</xdr:col>
      <xdr:colOff>101600</xdr:colOff>
      <xdr:row>96</xdr:row>
      <xdr:rowOff>117548</xdr:rowOff>
    </xdr:to>
    <xdr:sp macro="" textlink="">
      <xdr:nvSpPr>
        <xdr:cNvPr id="498" name="楕円 497"/>
        <xdr:cNvSpPr/>
      </xdr:nvSpPr>
      <xdr:spPr>
        <a:xfrm>
          <a:off x="7810500" y="16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134075</xdr:rowOff>
    </xdr:from>
    <xdr:ext cx="534377" cy="259045"/>
    <xdr:sp macro="" textlink="">
      <xdr:nvSpPr>
        <xdr:cNvPr id="499" name="テキスト ボックス 498"/>
        <xdr:cNvSpPr txBox="1"/>
      </xdr:nvSpPr>
      <xdr:spPr>
        <a:xfrm>
          <a:off x="7594111" y="162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41703</xdr:rowOff>
    </xdr:from>
    <xdr:to>
      <xdr:col>36</xdr:col>
      <xdr:colOff>165100</xdr:colOff>
      <xdr:row>96</xdr:row>
      <xdr:rowOff>143303</xdr:rowOff>
    </xdr:to>
    <xdr:sp macro="" textlink="">
      <xdr:nvSpPr>
        <xdr:cNvPr id="500" name="楕円 499"/>
        <xdr:cNvSpPr/>
      </xdr:nvSpPr>
      <xdr:spPr>
        <a:xfrm>
          <a:off x="6921500" y="165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159830</xdr:rowOff>
    </xdr:from>
    <xdr:ext cx="534377" cy="259045"/>
    <xdr:sp macro="" textlink="">
      <xdr:nvSpPr>
        <xdr:cNvPr id="501" name="テキスト ボックス 500"/>
        <xdr:cNvSpPr txBox="1"/>
      </xdr:nvSpPr>
      <xdr:spPr>
        <a:xfrm>
          <a:off x="6705111" y="162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112439</xdr:rowOff>
    </xdr:from>
    <xdr:to>
      <xdr:col>85</xdr:col>
      <xdr:colOff>127000</xdr:colOff>
      <xdr:row>36</xdr:row>
      <xdr:rowOff>144348</xdr:rowOff>
    </xdr:to>
    <xdr:cxnSp macro="">
      <xdr:nvCxnSpPr>
        <xdr:cNvPr id="530" name="直線コネクタ 529"/>
        <xdr:cNvCxnSpPr/>
      </xdr:nvCxnSpPr>
      <xdr:spPr>
        <a:xfrm>
          <a:off x="15481300" y="6284639"/>
          <a:ext cx="8382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112439</xdr:rowOff>
    </xdr:from>
    <xdr:to>
      <xdr:col>81</xdr:col>
      <xdr:colOff>50800</xdr:colOff>
      <xdr:row>36</xdr:row>
      <xdr:rowOff>133604</xdr:rowOff>
    </xdr:to>
    <xdr:cxnSp macro="">
      <xdr:nvCxnSpPr>
        <xdr:cNvPr id="533" name="直線コネクタ 532"/>
        <xdr:cNvCxnSpPr/>
      </xdr:nvCxnSpPr>
      <xdr:spPr>
        <a:xfrm flipV="1">
          <a:off x="14592300" y="628463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133604</xdr:rowOff>
    </xdr:from>
    <xdr:to>
      <xdr:col>76</xdr:col>
      <xdr:colOff>114300</xdr:colOff>
      <xdr:row>37</xdr:row>
      <xdr:rowOff>17628</xdr:rowOff>
    </xdr:to>
    <xdr:cxnSp macro="">
      <xdr:nvCxnSpPr>
        <xdr:cNvPr id="536" name="直線コネクタ 535"/>
        <xdr:cNvCxnSpPr/>
      </xdr:nvCxnSpPr>
      <xdr:spPr>
        <a:xfrm flipV="1">
          <a:off x="13703300" y="6305804"/>
          <a:ext cx="8890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14389</xdr:rowOff>
    </xdr:from>
    <xdr:to>
      <xdr:col>71</xdr:col>
      <xdr:colOff>177800</xdr:colOff>
      <xdr:row>37</xdr:row>
      <xdr:rowOff>17628</xdr:rowOff>
    </xdr:to>
    <xdr:cxnSp macro="">
      <xdr:nvCxnSpPr>
        <xdr:cNvPr id="539" name="直線コネクタ 538"/>
        <xdr:cNvCxnSpPr/>
      </xdr:nvCxnSpPr>
      <xdr:spPr>
        <a:xfrm>
          <a:off x="12814300" y="635803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93548</xdr:rowOff>
    </xdr:from>
    <xdr:to>
      <xdr:col>85</xdr:col>
      <xdr:colOff>177800</xdr:colOff>
      <xdr:row>37</xdr:row>
      <xdr:rowOff>23698</xdr:rowOff>
    </xdr:to>
    <xdr:sp macro="" textlink="">
      <xdr:nvSpPr>
        <xdr:cNvPr id="549" name="楕円 548"/>
        <xdr:cNvSpPr/>
      </xdr:nvSpPr>
      <xdr:spPr>
        <a:xfrm>
          <a:off x="162687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71975</xdr:rowOff>
    </xdr:from>
    <xdr:ext cx="534377" cy="259045"/>
    <xdr:sp macro="" textlink="">
      <xdr:nvSpPr>
        <xdr:cNvPr id="550" name="消防費該当値テキスト"/>
        <xdr:cNvSpPr txBox="1"/>
      </xdr:nvSpPr>
      <xdr:spPr>
        <a:xfrm>
          <a:off x="16370300" y="62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61639</xdr:rowOff>
    </xdr:from>
    <xdr:to>
      <xdr:col>81</xdr:col>
      <xdr:colOff>101600</xdr:colOff>
      <xdr:row>36</xdr:row>
      <xdr:rowOff>163239</xdr:rowOff>
    </xdr:to>
    <xdr:sp macro="" textlink="">
      <xdr:nvSpPr>
        <xdr:cNvPr id="551" name="楕円 550"/>
        <xdr:cNvSpPr/>
      </xdr:nvSpPr>
      <xdr:spPr>
        <a:xfrm>
          <a:off x="15430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154366</xdr:rowOff>
    </xdr:from>
    <xdr:ext cx="534377" cy="259045"/>
    <xdr:sp macro="" textlink="">
      <xdr:nvSpPr>
        <xdr:cNvPr id="552" name="テキスト ボックス 551"/>
        <xdr:cNvSpPr txBox="1"/>
      </xdr:nvSpPr>
      <xdr:spPr>
        <a:xfrm>
          <a:off x="15214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82804</xdr:rowOff>
    </xdr:from>
    <xdr:to>
      <xdr:col>76</xdr:col>
      <xdr:colOff>165100</xdr:colOff>
      <xdr:row>37</xdr:row>
      <xdr:rowOff>12954</xdr:rowOff>
    </xdr:to>
    <xdr:sp macro="" textlink="">
      <xdr:nvSpPr>
        <xdr:cNvPr id="553" name="楕円 552"/>
        <xdr:cNvSpPr/>
      </xdr:nvSpPr>
      <xdr:spPr>
        <a:xfrm>
          <a:off x="14541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4081</xdr:rowOff>
    </xdr:from>
    <xdr:ext cx="534377" cy="259045"/>
    <xdr:sp macro="" textlink="">
      <xdr:nvSpPr>
        <xdr:cNvPr id="554" name="テキスト ボックス 553"/>
        <xdr:cNvSpPr txBox="1"/>
      </xdr:nvSpPr>
      <xdr:spPr>
        <a:xfrm>
          <a:off x="14325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138278</xdr:rowOff>
    </xdr:from>
    <xdr:to>
      <xdr:col>72</xdr:col>
      <xdr:colOff>38100</xdr:colOff>
      <xdr:row>37</xdr:row>
      <xdr:rowOff>68428</xdr:rowOff>
    </xdr:to>
    <xdr:sp macro="" textlink="">
      <xdr:nvSpPr>
        <xdr:cNvPr id="555" name="楕円 554"/>
        <xdr:cNvSpPr/>
      </xdr:nvSpPr>
      <xdr:spPr>
        <a:xfrm>
          <a:off x="13652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59555</xdr:rowOff>
    </xdr:from>
    <xdr:ext cx="534377" cy="259045"/>
    <xdr:sp macro="" textlink="">
      <xdr:nvSpPr>
        <xdr:cNvPr id="556" name="テキスト ボックス 555"/>
        <xdr:cNvSpPr txBox="1"/>
      </xdr:nvSpPr>
      <xdr:spPr>
        <a:xfrm>
          <a:off x="13436111" y="64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135039</xdr:rowOff>
    </xdr:from>
    <xdr:to>
      <xdr:col>67</xdr:col>
      <xdr:colOff>101600</xdr:colOff>
      <xdr:row>37</xdr:row>
      <xdr:rowOff>65189</xdr:rowOff>
    </xdr:to>
    <xdr:sp macro="" textlink="">
      <xdr:nvSpPr>
        <xdr:cNvPr id="557" name="楕円 556"/>
        <xdr:cNvSpPr/>
      </xdr:nvSpPr>
      <xdr:spPr>
        <a:xfrm>
          <a:off x="12763500" y="63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56316</xdr:rowOff>
    </xdr:from>
    <xdr:ext cx="534377" cy="259045"/>
    <xdr:sp macro="" textlink="">
      <xdr:nvSpPr>
        <xdr:cNvPr id="558" name="テキスト ボックス 557"/>
        <xdr:cNvSpPr txBox="1"/>
      </xdr:nvSpPr>
      <xdr:spPr>
        <a:xfrm>
          <a:off x="12547111" y="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51544</xdr:rowOff>
    </xdr:from>
    <xdr:to>
      <xdr:col>85</xdr:col>
      <xdr:colOff>127000</xdr:colOff>
      <xdr:row>56</xdr:row>
      <xdr:rowOff>54721</xdr:rowOff>
    </xdr:to>
    <xdr:cxnSp macro="">
      <xdr:nvCxnSpPr>
        <xdr:cNvPr id="587" name="直線コネクタ 586"/>
        <xdr:cNvCxnSpPr/>
      </xdr:nvCxnSpPr>
      <xdr:spPr>
        <a:xfrm flipV="1">
          <a:off x="15481300" y="9652744"/>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21674</xdr:rowOff>
    </xdr:from>
    <xdr:to>
      <xdr:col>81</xdr:col>
      <xdr:colOff>50800</xdr:colOff>
      <xdr:row>56</xdr:row>
      <xdr:rowOff>54721</xdr:rowOff>
    </xdr:to>
    <xdr:cxnSp macro="">
      <xdr:nvCxnSpPr>
        <xdr:cNvPr id="590" name="直線コネクタ 589"/>
        <xdr:cNvCxnSpPr/>
      </xdr:nvCxnSpPr>
      <xdr:spPr>
        <a:xfrm>
          <a:off x="14592300" y="9622874"/>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21674</xdr:rowOff>
    </xdr:from>
    <xdr:to>
      <xdr:col>76</xdr:col>
      <xdr:colOff>114300</xdr:colOff>
      <xdr:row>57</xdr:row>
      <xdr:rowOff>8666</xdr:rowOff>
    </xdr:to>
    <xdr:cxnSp macro="">
      <xdr:nvCxnSpPr>
        <xdr:cNvPr id="593" name="直線コネクタ 592"/>
        <xdr:cNvCxnSpPr/>
      </xdr:nvCxnSpPr>
      <xdr:spPr>
        <a:xfrm flipV="1">
          <a:off x="13703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8666</xdr:rowOff>
    </xdr:from>
    <xdr:to>
      <xdr:col>71</xdr:col>
      <xdr:colOff>177800</xdr:colOff>
      <xdr:row>57</xdr:row>
      <xdr:rowOff>29576</xdr:rowOff>
    </xdr:to>
    <xdr:cxnSp macro="">
      <xdr:nvCxnSpPr>
        <xdr:cNvPr id="596" name="直線コネクタ 595"/>
        <xdr:cNvCxnSpPr/>
      </xdr:nvCxnSpPr>
      <xdr:spPr>
        <a:xfrm flipV="1">
          <a:off x="12814300" y="9781316"/>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xdr:rowOff>
    </xdr:from>
    <xdr:to>
      <xdr:col>85</xdr:col>
      <xdr:colOff>177800</xdr:colOff>
      <xdr:row>56</xdr:row>
      <xdr:rowOff>102344</xdr:rowOff>
    </xdr:to>
    <xdr:sp macro="" textlink="">
      <xdr:nvSpPr>
        <xdr:cNvPr id="606" name="楕円 605"/>
        <xdr:cNvSpPr/>
      </xdr:nvSpPr>
      <xdr:spPr>
        <a:xfrm>
          <a:off x="16268700" y="96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150621</xdr:rowOff>
    </xdr:from>
    <xdr:ext cx="534377" cy="259045"/>
    <xdr:sp macro="" textlink="">
      <xdr:nvSpPr>
        <xdr:cNvPr id="607" name="教育費該当値テキスト"/>
        <xdr:cNvSpPr txBox="1"/>
      </xdr:nvSpPr>
      <xdr:spPr>
        <a:xfrm>
          <a:off x="16370300" y="95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3921</xdr:rowOff>
    </xdr:from>
    <xdr:to>
      <xdr:col>81</xdr:col>
      <xdr:colOff>101600</xdr:colOff>
      <xdr:row>56</xdr:row>
      <xdr:rowOff>105521</xdr:rowOff>
    </xdr:to>
    <xdr:sp macro="" textlink="">
      <xdr:nvSpPr>
        <xdr:cNvPr id="608" name="楕円 607"/>
        <xdr:cNvSpPr/>
      </xdr:nvSpPr>
      <xdr:spPr>
        <a:xfrm>
          <a:off x="154305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122048</xdr:rowOff>
    </xdr:from>
    <xdr:ext cx="534377" cy="259045"/>
    <xdr:sp macro="" textlink="">
      <xdr:nvSpPr>
        <xdr:cNvPr id="609" name="テキスト ボックス 608"/>
        <xdr:cNvSpPr txBox="1"/>
      </xdr:nvSpPr>
      <xdr:spPr>
        <a:xfrm>
          <a:off x="15214111" y="93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142324</xdr:rowOff>
    </xdr:from>
    <xdr:to>
      <xdr:col>76</xdr:col>
      <xdr:colOff>165100</xdr:colOff>
      <xdr:row>56</xdr:row>
      <xdr:rowOff>72474</xdr:rowOff>
    </xdr:to>
    <xdr:sp macro="" textlink="">
      <xdr:nvSpPr>
        <xdr:cNvPr id="610" name="楕円 609"/>
        <xdr:cNvSpPr/>
      </xdr:nvSpPr>
      <xdr:spPr>
        <a:xfrm>
          <a:off x="14541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89001</xdr:rowOff>
    </xdr:from>
    <xdr:ext cx="534377" cy="259045"/>
    <xdr:sp macro="" textlink="">
      <xdr:nvSpPr>
        <xdr:cNvPr id="611" name="テキスト ボックス 610"/>
        <xdr:cNvSpPr txBox="1"/>
      </xdr:nvSpPr>
      <xdr:spPr>
        <a:xfrm>
          <a:off x="14325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129316</xdr:rowOff>
    </xdr:from>
    <xdr:to>
      <xdr:col>72</xdr:col>
      <xdr:colOff>38100</xdr:colOff>
      <xdr:row>57</xdr:row>
      <xdr:rowOff>59466</xdr:rowOff>
    </xdr:to>
    <xdr:sp macro="" textlink="">
      <xdr:nvSpPr>
        <xdr:cNvPr id="612" name="楕円 611"/>
        <xdr:cNvSpPr/>
      </xdr:nvSpPr>
      <xdr:spPr>
        <a:xfrm>
          <a:off x="13652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50593</xdr:rowOff>
    </xdr:from>
    <xdr:ext cx="534377" cy="259045"/>
    <xdr:sp macro="" textlink="">
      <xdr:nvSpPr>
        <xdr:cNvPr id="613" name="テキスト ボックス 612"/>
        <xdr:cNvSpPr txBox="1"/>
      </xdr:nvSpPr>
      <xdr:spPr>
        <a:xfrm>
          <a:off x="13436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150226</xdr:rowOff>
    </xdr:from>
    <xdr:to>
      <xdr:col>67</xdr:col>
      <xdr:colOff>101600</xdr:colOff>
      <xdr:row>57</xdr:row>
      <xdr:rowOff>80376</xdr:rowOff>
    </xdr:to>
    <xdr:sp macro="" textlink="">
      <xdr:nvSpPr>
        <xdr:cNvPr id="614" name="楕円 613"/>
        <xdr:cNvSpPr/>
      </xdr:nvSpPr>
      <xdr:spPr>
        <a:xfrm>
          <a:off x="12763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71503</xdr:rowOff>
    </xdr:from>
    <xdr:ext cx="534377" cy="259045"/>
    <xdr:sp macro="" textlink="">
      <xdr:nvSpPr>
        <xdr:cNvPr id="615" name="テキスト ボックス 614"/>
        <xdr:cNvSpPr txBox="1"/>
      </xdr:nvSpPr>
      <xdr:spPr>
        <a:xfrm>
          <a:off x="12547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100512</xdr:rowOff>
    </xdr:from>
    <xdr:to>
      <xdr:col>85</xdr:col>
      <xdr:colOff>127000</xdr:colOff>
      <xdr:row>76</xdr:row>
      <xdr:rowOff>71937</xdr:rowOff>
    </xdr:to>
    <xdr:cxnSp macro="">
      <xdr:nvCxnSpPr>
        <xdr:cNvPr id="646" name="直線コネクタ 645"/>
        <xdr:cNvCxnSpPr/>
      </xdr:nvCxnSpPr>
      <xdr:spPr>
        <a:xfrm flipV="1">
          <a:off x="15481300" y="12959262"/>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71937</xdr:rowOff>
    </xdr:from>
    <xdr:to>
      <xdr:col>81</xdr:col>
      <xdr:colOff>50800</xdr:colOff>
      <xdr:row>78</xdr:row>
      <xdr:rowOff>166332</xdr:rowOff>
    </xdr:to>
    <xdr:cxnSp macro="">
      <xdr:nvCxnSpPr>
        <xdr:cNvPr id="649" name="直線コネクタ 648"/>
        <xdr:cNvCxnSpPr/>
      </xdr:nvCxnSpPr>
      <xdr:spPr>
        <a:xfrm flipV="1">
          <a:off x="14592300" y="13102137"/>
          <a:ext cx="889000" cy="4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166332</xdr:rowOff>
    </xdr:from>
    <xdr:to>
      <xdr:col>76</xdr:col>
      <xdr:colOff>114300</xdr:colOff>
      <xdr:row>79</xdr:row>
      <xdr:rowOff>30724</xdr:rowOff>
    </xdr:to>
    <xdr:cxnSp macro="">
      <xdr:nvCxnSpPr>
        <xdr:cNvPr id="652" name="直線コネクタ 651"/>
        <xdr:cNvCxnSpPr/>
      </xdr:nvCxnSpPr>
      <xdr:spPr>
        <a:xfrm flipV="1">
          <a:off x="13703300" y="13539432"/>
          <a:ext cx="8890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30724</xdr:rowOff>
    </xdr:from>
    <xdr:to>
      <xdr:col>71</xdr:col>
      <xdr:colOff>177800</xdr:colOff>
      <xdr:row>79</xdr:row>
      <xdr:rowOff>41974</xdr:rowOff>
    </xdr:to>
    <xdr:cxnSp macro="">
      <xdr:nvCxnSpPr>
        <xdr:cNvPr id="655" name="直線コネクタ 654"/>
        <xdr:cNvCxnSpPr/>
      </xdr:nvCxnSpPr>
      <xdr:spPr>
        <a:xfrm flipV="1">
          <a:off x="12814300" y="13575274"/>
          <a:ext cx="8890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49712</xdr:rowOff>
    </xdr:from>
    <xdr:to>
      <xdr:col>85</xdr:col>
      <xdr:colOff>177800</xdr:colOff>
      <xdr:row>75</xdr:row>
      <xdr:rowOff>151312</xdr:rowOff>
    </xdr:to>
    <xdr:sp macro="" textlink="">
      <xdr:nvSpPr>
        <xdr:cNvPr id="665" name="楕円 664"/>
        <xdr:cNvSpPr/>
      </xdr:nvSpPr>
      <xdr:spPr>
        <a:xfrm>
          <a:off x="16268700" y="129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72589</xdr:rowOff>
    </xdr:from>
    <xdr:ext cx="534377" cy="259045"/>
    <xdr:sp macro="" textlink="">
      <xdr:nvSpPr>
        <xdr:cNvPr id="666" name="災害復旧費該当値テキスト"/>
        <xdr:cNvSpPr txBox="1"/>
      </xdr:nvSpPr>
      <xdr:spPr>
        <a:xfrm>
          <a:off x="16370300" y="127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21137</xdr:rowOff>
    </xdr:from>
    <xdr:to>
      <xdr:col>81</xdr:col>
      <xdr:colOff>101600</xdr:colOff>
      <xdr:row>76</xdr:row>
      <xdr:rowOff>122737</xdr:rowOff>
    </xdr:to>
    <xdr:sp macro="" textlink="">
      <xdr:nvSpPr>
        <xdr:cNvPr id="667" name="楕円 666"/>
        <xdr:cNvSpPr/>
      </xdr:nvSpPr>
      <xdr:spPr>
        <a:xfrm>
          <a:off x="15430500" y="130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139264</xdr:rowOff>
    </xdr:from>
    <xdr:ext cx="534377" cy="259045"/>
    <xdr:sp macro="" textlink="">
      <xdr:nvSpPr>
        <xdr:cNvPr id="668" name="テキスト ボックス 667"/>
        <xdr:cNvSpPr txBox="1"/>
      </xdr:nvSpPr>
      <xdr:spPr>
        <a:xfrm>
          <a:off x="15214111" y="128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115532</xdr:rowOff>
    </xdr:from>
    <xdr:to>
      <xdr:col>76</xdr:col>
      <xdr:colOff>165100</xdr:colOff>
      <xdr:row>79</xdr:row>
      <xdr:rowOff>45682</xdr:rowOff>
    </xdr:to>
    <xdr:sp macro="" textlink="">
      <xdr:nvSpPr>
        <xdr:cNvPr id="669" name="楕円 668"/>
        <xdr:cNvSpPr/>
      </xdr:nvSpPr>
      <xdr:spPr>
        <a:xfrm>
          <a:off x="145415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62209</xdr:rowOff>
    </xdr:from>
    <xdr:ext cx="469744" cy="259045"/>
    <xdr:sp macro="" textlink="">
      <xdr:nvSpPr>
        <xdr:cNvPr id="670" name="テキスト ボックス 669"/>
        <xdr:cNvSpPr txBox="1"/>
      </xdr:nvSpPr>
      <xdr:spPr>
        <a:xfrm>
          <a:off x="14357428" y="132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151374</xdr:rowOff>
    </xdr:from>
    <xdr:to>
      <xdr:col>72</xdr:col>
      <xdr:colOff>38100</xdr:colOff>
      <xdr:row>79</xdr:row>
      <xdr:rowOff>81524</xdr:rowOff>
    </xdr:to>
    <xdr:sp macro="" textlink="">
      <xdr:nvSpPr>
        <xdr:cNvPr id="671" name="楕円 670"/>
        <xdr:cNvSpPr/>
      </xdr:nvSpPr>
      <xdr:spPr>
        <a:xfrm>
          <a:off x="13652500" y="13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72651</xdr:rowOff>
    </xdr:from>
    <xdr:ext cx="469744" cy="259045"/>
    <xdr:sp macro="" textlink="">
      <xdr:nvSpPr>
        <xdr:cNvPr id="672" name="テキスト ボックス 671"/>
        <xdr:cNvSpPr txBox="1"/>
      </xdr:nvSpPr>
      <xdr:spPr>
        <a:xfrm>
          <a:off x="13468428" y="13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162624</xdr:rowOff>
    </xdr:from>
    <xdr:to>
      <xdr:col>67</xdr:col>
      <xdr:colOff>101600</xdr:colOff>
      <xdr:row>79</xdr:row>
      <xdr:rowOff>92774</xdr:rowOff>
    </xdr:to>
    <xdr:sp macro="" textlink="">
      <xdr:nvSpPr>
        <xdr:cNvPr id="673" name="楕円 672"/>
        <xdr:cNvSpPr/>
      </xdr:nvSpPr>
      <xdr:spPr>
        <a:xfrm>
          <a:off x="12763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83901</xdr:rowOff>
    </xdr:from>
    <xdr:ext cx="469744" cy="259045"/>
    <xdr:sp macro="" textlink="">
      <xdr:nvSpPr>
        <xdr:cNvPr id="674" name="テキスト ボックス 673"/>
        <xdr:cNvSpPr txBox="1"/>
      </xdr:nvSpPr>
      <xdr:spPr>
        <a:xfrm>
          <a:off x="12579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44365</xdr:rowOff>
    </xdr:from>
    <xdr:to>
      <xdr:col>85</xdr:col>
      <xdr:colOff>127000</xdr:colOff>
      <xdr:row>97</xdr:row>
      <xdr:rowOff>65611</xdr:rowOff>
    </xdr:to>
    <xdr:cxnSp macro="">
      <xdr:nvCxnSpPr>
        <xdr:cNvPr id="705" name="直線コネクタ 704"/>
        <xdr:cNvCxnSpPr/>
      </xdr:nvCxnSpPr>
      <xdr:spPr>
        <a:xfrm>
          <a:off x="15481300" y="16675015"/>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4758</xdr:rowOff>
    </xdr:from>
    <xdr:to>
      <xdr:col>81</xdr:col>
      <xdr:colOff>50800</xdr:colOff>
      <xdr:row>97</xdr:row>
      <xdr:rowOff>44365</xdr:rowOff>
    </xdr:to>
    <xdr:cxnSp macro="">
      <xdr:nvCxnSpPr>
        <xdr:cNvPr id="708" name="直線コネクタ 707"/>
        <xdr:cNvCxnSpPr/>
      </xdr:nvCxnSpPr>
      <xdr:spPr>
        <a:xfrm>
          <a:off x="14592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4758</xdr:rowOff>
    </xdr:from>
    <xdr:to>
      <xdr:col>76</xdr:col>
      <xdr:colOff>114300</xdr:colOff>
      <xdr:row>97</xdr:row>
      <xdr:rowOff>52836</xdr:rowOff>
    </xdr:to>
    <xdr:cxnSp macro="">
      <xdr:nvCxnSpPr>
        <xdr:cNvPr id="711" name="直線コネクタ 710"/>
        <xdr:cNvCxnSpPr/>
      </xdr:nvCxnSpPr>
      <xdr:spPr>
        <a:xfrm flipV="1">
          <a:off x="13703300" y="16635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52836</xdr:rowOff>
    </xdr:from>
    <xdr:to>
      <xdr:col>71</xdr:col>
      <xdr:colOff>177800</xdr:colOff>
      <xdr:row>97</xdr:row>
      <xdr:rowOff>86027</xdr:rowOff>
    </xdr:to>
    <xdr:cxnSp macro="">
      <xdr:nvCxnSpPr>
        <xdr:cNvPr id="714" name="直線コネクタ 713"/>
        <xdr:cNvCxnSpPr/>
      </xdr:nvCxnSpPr>
      <xdr:spPr>
        <a:xfrm flipV="1">
          <a:off x="12814300" y="16683486"/>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14811</xdr:rowOff>
    </xdr:from>
    <xdr:to>
      <xdr:col>85</xdr:col>
      <xdr:colOff>177800</xdr:colOff>
      <xdr:row>97</xdr:row>
      <xdr:rowOff>116411</xdr:rowOff>
    </xdr:to>
    <xdr:sp macro="" textlink="">
      <xdr:nvSpPr>
        <xdr:cNvPr id="724" name="楕円 723"/>
        <xdr:cNvSpPr/>
      </xdr:nvSpPr>
      <xdr:spPr>
        <a:xfrm>
          <a:off x="162687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37688</xdr:rowOff>
    </xdr:from>
    <xdr:ext cx="599010" cy="259045"/>
    <xdr:sp macro="" textlink="">
      <xdr:nvSpPr>
        <xdr:cNvPr id="725" name="公債費該当値テキスト"/>
        <xdr:cNvSpPr txBox="1"/>
      </xdr:nvSpPr>
      <xdr:spPr>
        <a:xfrm>
          <a:off x="16370300" y="164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165015</xdr:rowOff>
    </xdr:from>
    <xdr:to>
      <xdr:col>81</xdr:col>
      <xdr:colOff>101600</xdr:colOff>
      <xdr:row>97</xdr:row>
      <xdr:rowOff>95165</xdr:rowOff>
    </xdr:to>
    <xdr:sp macro="" textlink="">
      <xdr:nvSpPr>
        <xdr:cNvPr id="726" name="楕円 725"/>
        <xdr:cNvSpPr/>
      </xdr:nvSpPr>
      <xdr:spPr>
        <a:xfrm>
          <a:off x="15430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111692</xdr:rowOff>
    </xdr:from>
    <xdr:ext cx="599010" cy="259045"/>
    <xdr:sp macro="" textlink="">
      <xdr:nvSpPr>
        <xdr:cNvPr id="727" name="テキスト ボックス 726"/>
        <xdr:cNvSpPr txBox="1"/>
      </xdr:nvSpPr>
      <xdr:spPr>
        <a:xfrm>
          <a:off x="15181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125408</xdr:rowOff>
    </xdr:from>
    <xdr:to>
      <xdr:col>76</xdr:col>
      <xdr:colOff>165100</xdr:colOff>
      <xdr:row>97</xdr:row>
      <xdr:rowOff>55558</xdr:rowOff>
    </xdr:to>
    <xdr:sp macro="" textlink="">
      <xdr:nvSpPr>
        <xdr:cNvPr id="728" name="楕円 727"/>
        <xdr:cNvSpPr/>
      </xdr:nvSpPr>
      <xdr:spPr>
        <a:xfrm>
          <a:off x="14541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72085</xdr:rowOff>
    </xdr:from>
    <xdr:ext cx="599010" cy="259045"/>
    <xdr:sp macro="" textlink="">
      <xdr:nvSpPr>
        <xdr:cNvPr id="729" name="テキスト ボックス 728"/>
        <xdr:cNvSpPr txBox="1"/>
      </xdr:nvSpPr>
      <xdr:spPr>
        <a:xfrm>
          <a:off x="14292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2036</xdr:rowOff>
    </xdr:from>
    <xdr:to>
      <xdr:col>72</xdr:col>
      <xdr:colOff>38100</xdr:colOff>
      <xdr:row>97</xdr:row>
      <xdr:rowOff>103636</xdr:rowOff>
    </xdr:to>
    <xdr:sp macro="" textlink="">
      <xdr:nvSpPr>
        <xdr:cNvPr id="730" name="楕円 729"/>
        <xdr:cNvSpPr/>
      </xdr:nvSpPr>
      <xdr:spPr>
        <a:xfrm>
          <a:off x="13652500" y="166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120163</xdr:rowOff>
    </xdr:from>
    <xdr:ext cx="599010" cy="259045"/>
    <xdr:sp macro="" textlink="">
      <xdr:nvSpPr>
        <xdr:cNvPr id="731" name="テキスト ボックス 730"/>
        <xdr:cNvSpPr txBox="1"/>
      </xdr:nvSpPr>
      <xdr:spPr>
        <a:xfrm>
          <a:off x="13403795" y="164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35227</xdr:rowOff>
    </xdr:from>
    <xdr:to>
      <xdr:col>67</xdr:col>
      <xdr:colOff>101600</xdr:colOff>
      <xdr:row>97</xdr:row>
      <xdr:rowOff>136827</xdr:rowOff>
    </xdr:to>
    <xdr:sp macro="" textlink="">
      <xdr:nvSpPr>
        <xdr:cNvPr id="732" name="楕円 731"/>
        <xdr:cNvSpPr/>
      </xdr:nvSpPr>
      <xdr:spPr>
        <a:xfrm>
          <a:off x="12763500" y="166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153354</xdr:rowOff>
    </xdr:from>
    <xdr:ext cx="599010" cy="259045"/>
    <xdr:sp macro="" textlink="">
      <xdr:nvSpPr>
        <xdr:cNvPr id="733" name="テキスト ボックス 732"/>
        <xdr:cNvSpPr txBox="1"/>
      </xdr:nvSpPr>
      <xdr:spPr>
        <a:xfrm>
          <a:off x="12514795" y="1644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千円となっている。上位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項目は民生費、公債費、総務費、土木費、教育費である。民生費は住民一人当たり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％増加している。これは、人口減少対策として、子育て環境の充実に係る事業を重点的に取り組んできたことによる。公債費は住民一人当たり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依然として類似団体平均を上回る。過去に実施した大型建設事業に係る地方債の元金償還に伴い高い水準であるものの、繰上償還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や利率見直し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の効果により平成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年度比較では約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％減少している。今後も新発債に係る事業は計画的にかつ必要最低限とし、繰上償還及び利率見直しを行うことで数値上昇の抑制に努める。総務費は住民一人当たり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ふるさと応援寄附金の増加やそれに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ふるさと応援基金積立金の増加によるものである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％増加している。主な要因は、橋梁維持費といったインフラの維持経費、また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地域高規格道路対策費や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国道沿線活性化事業等の新規事業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に係る経費である。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66,569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％増加している。主な要因は、第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期学校規模適正化推進計画に基づき、市内の小学校を再編する事業を推進しており、学校規模適正化に係る統合校の施設改修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学校施設環境改善事業の経費である。災害復旧費は、平成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月豪雨災害の復旧事業により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年連続して大幅な増額となっている。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実質収支額は一貫して黒字であるが、実質単年度収支は、赤字となった。地方交付税の減額等による歳入財源不足や財政調整基金取崩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近年急激に財政調整基金が減少していることから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、積極的な行財政改革を推進し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事業の「選択と集中」を実施し、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財政基盤強化に努めなければならない。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一般会計の実質収支額は、前年度と同様に歳出総額の増加を上回る歳入総額の増加により黒字となっ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水道事業会計、介護保険特別会計並びに後期高齢者医療特別会計の実質収支額は増減はあるが、引き続き黒字である。特定環境保全公共下水道事業特別会計、公共下水道事業特別会計並びに浄化槽整備事業特別会計は、歳入総額が歳出総額をわずかに上回っている状況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22761199</v>
      </c>
      <c r="BO4" s="462"/>
      <c r="BP4" s="462"/>
      <c r="BQ4" s="462"/>
      <c r="BR4" s="462"/>
      <c r="BS4" s="462"/>
      <c r="BT4" s="462"/>
      <c r="BU4" s="463"/>
      <c r="BV4" s="461">
        <v>22030271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v>
      </c>
      <c r="CU4" s="646"/>
      <c r="CV4" s="646"/>
      <c r="CW4" s="646"/>
      <c r="CX4" s="646"/>
      <c r="CY4" s="646"/>
      <c r="CZ4" s="646"/>
      <c r="DA4" s="647"/>
      <c r="DB4" s="645">
        <v>1.6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22170609</v>
      </c>
      <c r="BO5" s="467"/>
      <c r="BP5" s="467"/>
      <c r="BQ5" s="467"/>
      <c r="BR5" s="467"/>
      <c r="BS5" s="467"/>
      <c r="BT5" s="467"/>
      <c r="BU5" s="468"/>
      <c r="BV5" s="466">
        <v>21197908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98.2</v>
      </c>
      <c r="CU5" s="437"/>
      <c r="CV5" s="437"/>
      <c r="CW5" s="437"/>
      <c r="CX5" s="437"/>
      <c r="CY5" s="437"/>
      <c r="CZ5" s="437"/>
      <c r="DA5" s="438"/>
      <c r="DB5" s="436">
        <v>97.4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590590</v>
      </c>
      <c r="BO6" s="467"/>
      <c r="BP6" s="467"/>
      <c r="BQ6" s="467"/>
      <c r="BR6" s="467"/>
      <c r="BS6" s="467"/>
      <c r="BT6" s="467"/>
      <c r="BU6" s="468"/>
      <c r="BV6" s="466">
        <v>832363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101.8</v>
      </c>
      <c r="CU6" s="620"/>
      <c r="CV6" s="620"/>
      <c r="CW6" s="620"/>
      <c r="CX6" s="620"/>
      <c r="CY6" s="620"/>
      <c r="CZ6" s="620"/>
      <c r="DA6" s="621"/>
      <c r="DB6" s="619">
        <v>101.6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338692</v>
      </c>
      <c r="BO7" s="467"/>
      <c r="BP7" s="467"/>
      <c r="BQ7" s="467"/>
      <c r="BR7" s="467"/>
      <c r="BS7" s="467"/>
      <c r="BT7" s="467"/>
      <c r="BU7" s="468"/>
      <c r="BV7" s="466">
        <v>628444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12374140</v>
      </c>
      <c r="CU7" s="467"/>
      <c r="CV7" s="467"/>
      <c r="CW7" s="467"/>
      <c r="CX7" s="467"/>
      <c r="CY7" s="467"/>
      <c r="CZ7" s="467"/>
      <c r="DA7" s="468"/>
      <c r="DB7" s="466">
        <v>12650524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251898</v>
      </c>
      <c r="BO8" s="467"/>
      <c r="BP8" s="467"/>
      <c r="BQ8" s="467"/>
      <c r="BR8" s="467"/>
      <c r="BS8" s="467"/>
      <c r="BT8" s="467"/>
      <c r="BU8" s="468"/>
      <c r="BV8" s="466">
        <v>203919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29488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105</v>
      </c>
      <c r="AV9" s="524"/>
      <c r="AW9" s="524"/>
      <c r="AX9" s="524"/>
      <c r="AY9" s="446" t="s">
        <v>115</v>
      </c>
      <c r="AZ9" s="447"/>
      <c r="BA9" s="447"/>
      <c r="BB9" s="447"/>
      <c r="BC9" s="447"/>
      <c r="BD9" s="447"/>
      <c r="BE9" s="447"/>
      <c r="BF9" s="447"/>
      <c r="BG9" s="447"/>
      <c r="BH9" s="447"/>
      <c r="BI9" s="447"/>
      <c r="BJ9" s="447"/>
      <c r="BK9" s="447"/>
      <c r="BL9" s="447"/>
      <c r="BM9" s="448"/>
      <c r="BN9" s="466">
        <v>47979</v>
      </c>
      <c r="BO9" s="467"/>
      <c r="BP9" s="467"/>
      <c r="BQ9" s="467"/>
      <c r="BR9" s="467"/>
      <c r="BS9" s="467"/>
      <c r="BT9" s="467"/>
      <c r="BU9" s="468"/>
      <c r="BV9" s="466">
        <v>-206717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22.3</v>
      </c>
      <c r="CU9" s="437"/>
      <c r="CV9" s="437"/>
      <c r="CW9" s="437"/>
      <c r="CX9" s="437"/>
      <c r="CY9" s="437"/>
      <c r="CZ9" s="437"/>
      <c r="DA9" s="438"/>
      <c r="DB9" s="436">
        <v>22.8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31487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32662</v>
      </c>
      <c r="BO10" s="467"/>
      <c r="BP10" s="467"/>
      <c r="BQ10" s="467"/>
      <c r="BR10" s="467"/>
      <c r="BS10" s="467"/>
      <c r="BT10" s="467"/>
      <c r="BU10" s="468"/>
      <c r="BV10" s="466">
        <v>1774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111812</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28483</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534045</v>
      </c>
      <c r="BO12" s="467"/>
      <c r="BP12" s="467"/>
      <c r="BQ12" s="467"/>
      <c r="BR12" s="467"/>
      <c r="BS12" s="467"/>
      <c r="BT12" s="467"/>
      <c r="BU12" s="468"/>
      <c r="BV12" s="466">
        <v>1101797</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27689</v>
      </c>
      <c r="S13" s="570"/>
      <c r="T13" s="570"/>
      <c r="U13" s="570"/>
      <c r="V13" s="571"/>
      <c r="W13" s="557" t="s">
        <v>137</v>
      </c>
      <c r="X13" s="479"/>
      <c r="Y13" s="479"/>
      <c r="Z13" s="479"/>
      <c r="AA13" s="479"/>
      <c r="AB13" s="480"/>
      <c r="AC13" s="442">
        <v>2025</v>
      </c>
      <c r="AD13" s="443"/>
      <c r="AE13" s="443"/>
      <c r="AF13" s="443"/>
      <c r="AG13" s="444"/>
      <c r="AH13" s="442">
        <v>2514</v>
      </c>
      <c r="AI13" s="443"/>
      <c r="AJ13" s="443"/>
      <c r="AK13" s="443"/>
      <c r="AL13" s="445"/>
      <c r="AM13" s="535" t="s">
        <v>138</v>
      </c>
      <c r="AN13" s="440"/>
      <c r="AO13" s="440"/>
      <c r="AP13" s="440"/>
      <c r="AQ13" s="440"/>
      <c r="AR13" s="440"/>
      <c r="AS13" s="440"/>
      <c r="AT13" s="441"/>
      <c r="AU13" s="523" t="s">
        <v>119</v>
      </c>
      <c r="AV13" s="524"/>
      <c r="AW13" s="524"/>
      <c r="AX13" s="524"/>
      <c r="AY13" s="446" t="s">
        <v>139</v>
      </c>
      <c r="AZ13" s="447"/>
      <c r="BA13" s="447"/>
      <c r="BB13" s="447"/>
      <c r="BC13" s="447"/>
      <c r="BD13" s="447"/>
      <c r="BE13" s="447"/>
      <c r="BF13" s="447"/>
      <c r="BG13" s="447"/>
      <c r="BH13" s="447"/>
      <c r="BI13" s="447"/>
      <c r="BJ13" s="447"/>
      <c r="BK13" s="447"/>
      <c r="BL13" s="447"/>
      <c r="BM13" s="448"/>
      <c r="BN13" s="466">
        <v>-453404</v>
      </c>
      <c r="BO13" s="467"/>
      <c r="BP13" s="467"/>
      <c r="BQ13" s="467"/>
      <c r="BR13" s="467"/>
      <c r="BS13" s="467"/>
      <c r="BT13" s="467"/>
      <c r="BU13" s="468"/>
      <c r="BV13" s="466">
        <v>-1194928</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13.8</v>
      </c>
      <c r="CU13" s="437"/>
      <c r="CV13" s="437"/>
      <c r="CW13" s="437"/>
      <c r="CX13" s="437"/>
      <c r="CY13" s="437"/>
      <c r="CZ13" s="437"/>
      <c r="DA13" s="438"/>
      <c r="DB13" s="436">
        <v>14.2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28808</v>
      </c>
      <c r="S14" s="570"/>
      <c r="T14" s="570"/>
      <c r="U14" s="570"/>
      <c r="V14" s="571"/>
      <c r="W14" s="572"/>
      <c r="X14" s="482"/>
      <c r="Y14" s="482"/>
      <c r="Z14" s="482"/>
      <c r="AA14" s="482"/>
      <c r="AB14" s="483"/>
      <c r="AC14" s="562">
        <v>13.9</v>
      </c>
      <c r="AD14" s="563"/>
      <c r="AE14" s="563"/>
      <c r="AF14" s="563"/>
      <c r="AG14" s="564"/>
      <c r="AH14" s="562">
        <v>16.100000000000001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94.1</v>
      </c>
      <c r="CU14" s="574"/>
      <c r="CV14" s="574"/>
      <c r="CW14" s="574"/>
      <c r="CX14" s="574"/>
      <c r="CY14" s="574"/>
      <c r="CZ14" s="574"/>
      <c r="DA14" s="575"/>
      <c r="DB14" s="573">
        <v>92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143</v>
      </c>
      <c r="N15" s="567"/>
      <c r="O15" s="567"/>
      <c r="P15" s="567"/>
      <c r="Q15" s="568"/>
      <c r="R15" s="569">
        <v>28141</v>
      </c>
      <c r="S15" s="570"/>
      <c r="T15" s="570"/>
      <c r="U15" s="570"/>
      <c r="V15" s="571"/>
      <c r="W15" s="557" t="s">
        <v>144</v>
      </c>
      <c r="X15" s="479"/>
      <c r="Y15" s="479"/>
      <c r="Z15" s="479"/>
      <c r="AA15" s="479"/>
      <c r="AB15" s="480"/>
      <c r="AC15" s="442">
        <v>4196</v>
      </c>
      <c r="AD15" s="443"/>
      <c r="AE15" s="443"/>
      <c r="AF15" s="443"/>
      <c r="AG15" s="444"/>
      <c r="AH15" s="442">
        <v>4295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3445067</v>
      </c>
      <c r="BO15" s="462"/>
      <c r="BP15" s="462"/>
      <c r="BQ15" s="462"/>
      <c r="BR15" s="462"/>
      <c r="BS15" s="462"/>
      <c r="BT15" s="462"/>
      <c r="BU15" s="463"/>
      <c r="BV15" s="461">
        <v>3453427</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28.8</v>
      </c>
      <c r="AD16" s="563"/>
      <c r="AE16" s="563"/>
      <c r="AF16" s="563"/>
      <c r="AG16" s="564"/>
      <c r="AH16" s="562">
        <v>27.4</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11089663</v>
      </c>
      <c r="BO16" s="467"/>
      <c r="BP16" s="467"/>
      <c r="BQ16" s="467"/>
      <c r="BR16" s="467"/>
      <c r="BS16" s="467"/>
      <c r="BT16" s="467"/>
      <c r="BU16" s="468"/>
      <c r="BV16" s="466">
        <v>11004061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8348</v>
      </c>
      <c r="AD17" s="443"/>
      <c r="AE17" s="443"/>
      <c r="AF17" s="443"/>
      <c r="AG17" s="444"/>
      <c r="AH17" s="442">
        <v>8852</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4348123</v>
      </c>
      <c r="BO17" s="467"/>
      <c r="BP17" s="467"/>
      <c r="BQ17" s="467"/>
      <c r="BR17" s="467"/>
      <c r="BS17" s="467"/>
      <c r="BT17" s="467"/>
      <c r="BU17" s="468"/>
      <c r="BV17" s="466">
        <v>4372645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537.75</v>
      </c>
      <c r="M18" s="531"/>
      <c r="N18" s="531"/>
      <c r="O18" s="531"/>
      <c r="P18" s="531"/>
      <c r="Q18" s="531"/>
      <c r="R18" s="532"/>
      <c r="S18" s="532"/>
      <c r="T18" s="532"/>
      <c r="U18" s="532"/>
      <c r="V18" s="533"/>
      <c r="W18" s="547"/>
      <c r="X18" s="548"/>
      <c r="Y18" s="548"/>
      <c r="Z18" s="548"/>
      <c r="AA18" s="548"/>
      <c r="AB18" s="558"/>
      <c r="AC18" s="430">
        <v>57.3</v>
      </c>
      <c r="AD18" s="431"/>
      <c r="AE18" s="431"/>
      <c r="AF18" s="431"/>
      <c r="AG18" s="534"/>
      <c r="AH18" s="430">
        <v>56.5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12249099</v>
      </c>
      <c r="BO18" s="467"/>
      <c r="BP18" s="467"/>
      <c r="BQ18" s="467"/>
      <c r="BR18" s="467"/>
      <c r="BS18" s="467"/>
      <c r="BT18" s="467"/>
      <c r="BU18" s="468"/>
      <c r="BV18" s="466">
        <v>12322676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55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14629041</v>
      </c>
      <c r="BO19" s="467"/>
      <c r="BP19" s="467"/>
      <c r="BQ19" s="467"/>
      <c r="BR19" s="467"/>
      <c r="BS19" s="467"/>
      <c r="BT19" s="467"/>
      <c r="BU19" s="468"/>
      <c r="BV19" s="466">
        <v>15331879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11657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25322235</v>
      </c>
      <c r="BO23" s="467"/>
      <c r="BP23" s="467"/>
      <c r="BQ23" s="467"/>
      <c r="BR23" s="467"/>
      <c r="BS23" s="467"/>
      <c r="BT23" s="467"/>
      <c r="BU23" s="468"/>
      <c r="BV23" s="466">
        <v>26170692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8600</v>
      </c>
      <c r="R24" s="443"/>
      <c r="S24" s="443"/>
      <c r="T24" s="443"/>
      <c r="U24" s="443"/>
      <c r="V24" s="444"/>
      <c r="W24" s="508"/>
      <c r="X24" s="499"/>
      <c r="Y24" s="500"/>
      <c r="Z24" s="439" t="s">
        <v>168</v>
      </c>
      <c r="AA24" s="440"/>
      <c r="AB24" s="440"/>
      <c r="AC24" s="440"/>
      <c r="AD24" s="440"/>
      <c r="AE24" s="440"/>
      <c r="AF24" s="440"/>
      <c r="AG24" s="441"/>
      <c r="AH24" s="442">
        <v>339</v>
      </c>
      <c r="AI24" s="443"/>
      <c r="AJ24" s="443"/>
      <c r="AK24" s="443"/>
      <c r="AL24" s="444"/>
      <c r="AM24" s="442">
        <v>1140396</v>
      </c>
      <c r="AN24" s="443"/>
      <c r="AO24" s="443"/>
      <c r="AP24" s="443"/>
      <c r="AQ24" s="443"/>
      <c r="AR24" s="444"/>
      <c r="AS24" s="442">
        <v>3364</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11684556</v>
      </c>
      <c r="BO24" s="467"/>
      <c r="BP24" s="467"/>
      <c r="BQ24" s="467"/>
      <c r="BR24" s="467"/>
      <c r="BS24" s="467"/>
      <c r="BT24" s="467"/>
      <c r="BU24" s="468"/>
      <c r="BV24" s="466">
        <v>11531446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7000</v>
      </c>
      <c r="R25" s="443"/>
      <c r="S25" s="443"/>
      <c r="T25" s="443"/>
      <c r="U25" s="443"/>
      <c r="V25" s="444"/>
      <c r="W25" s="508"/>
      <c r="X25" s="499"/>
      <c r="Y25" s="500"/>
      <c r="Z25" s="439" t="s">
        <v>171</v>
      </c>
      <c r="AA25" s="440"/>
      <c r="AB25" s="440"/>
      <c r="AC25" s="440"/>
      <c r="AD25" s="440"/>
      <c r="AE25" s="440"/>
      <c r="AF25" s="440"/>
      <c r="AG25" s="441"/>
      <c r="AH25" s="442">
        <v>55</v>
      </c>
      <c r="AI25" s="443"/>
      <c r="AJ25" s="443"/>
      <c r="AK25" s="443"/>
      <c r="AL25" s="444"/>
      <c r="AM25" s="442">
        <v>157465</v>
      </c>
      <c r="AN25" s="443"/>
      <c r="AO25" s="443"/>
      <c r="AP25" s="443"/>
      <c r="AQ25" s="443"/>
      <c r="AR25" s="444"/>
      <c r="AS25" s="442">
        <v>2863</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1170960</v>
      </c>
      <c r="BO25" s="462"/>
      <c r="BP25" s="462"/>
      <c r="BQ25" s="462"/>
      <c r="BR25" s="462"/>
      <c r="BS25" s="462"/>
      <c r="BT25" s="462"/>
      <c r="BU25" s="463"/>
      <c r="BV25" s="461">
        <v>1207008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6400</v>
      </c>
      <c r="R26" s="443"/>
      <c r="S26" s="443"/>
      <c r="T26" s="443"/>
      <c r="U26" s="443"/>
      <c r="V26" s="444"/>
      <c r="W26" s="508"/>
      <c r="X26" s="499"/>
      <c r="Y26" s="500"/>
      <c r="Z26" s="439" t="s">
        <v>174</v>
      </c>
      <c r="AA26" s="521"/>
      <c r="AB26" s="521"/>
      <c r="AC26" s="521"/>
      <c r="AD26" s="521"/>
      <c r="AE26" s="521"/>
      <c r="AF26" s="521"/>
      <c r="AG26" s="522"/>
      <c r="AH26" s="442" t="s">
        <v>127</v>
      </c>
      <c r="AI26" s="443"/>
      <c r="AJ26" s="443"/>
      <c r="AK26" s="443"/>
      <c r="AL26" s="444"/>
      <c r="AM26" s="442" t="s">
        <v>175</v>
      </c>
      <c r="AN26" s="443"/>
      <c r="AO26" s="443"/>
      <c r="AP26" s="443"/>
      <c r="AQ26" s="443"/>
      <c r="AR26" s="444"/>
      <c r="AS26" s="442" t="s">
        <v>127</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4100</v>
      </c>
      <c r="R27" s="443"/>
      <c r="S27" s="443"/>
      <c r="T27" s="443"/>
      <c r="U27" s="443"/>
      <c r="V27" s="444"/>
      <c r="W27" s="508"/>
      <c r="X27" s="499"/>
      <c r="Y27" s="500"/>
      <c r="Z27" s="439" t="s">
        <v>179</v>
      </c>
      <c r="AA27" s="440"/>
      <c r="AB27" s="440"/>
      <c r="AC27" s="440"/>
      <c r="AD27" s="440"/>
      <c r="AE27" s="440"/>
      <c r="AF27" s="440"/>
      <c r="AG27" s="441"/>
      <c r="AH27" s="442">
        <v>6</v>
      </c>
      <c r="AI27" s="443"/>
      <c r="AJ27" s="443"/>
      <c r="AK27" s="443"/>
      <c r="AL27" s="444"/>
      <c r="AM27" s="442">
        <v>23092</v>
      </c>
      <c r="AN27" s="443"/>
      <c r="AO27" s="443"/>
      <c r="AP27" s="443"/>
      <c r="AQ27" s="443"/>
      <c r="AR27" s="444"/>
      <c r="AS27" s="442">
        <v>3849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175</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3550</v>
      </c>
      <c r="R28" s="443"/>
      <c r="S28" s="443"/>
      <c r="T28" s="443"/>
      <c r="U28" s="443"/>
      <c r="V28" s="444"/>
      <c r="W28" s="508"/>
      <c r="X28" s="499"/>
      <c r="Y28" s="500"/>
      <c r="Z28" s="439" t="s">
        <v>182</v>
      </c>
      <c r="AA28" s="440"/>
      <c r="AB28" s="440"/>
      <c r="AC28" s="440"/>
      <c r="AD28" s="440"/>
      <c r="AE28" s="440"/>
      <c r="AF28" s="440"/>
      <c r="AG28" s="441"/>
      <c r="AH28" s="442" t="s">
        <v>127</v>
      </c>
      <c r="AI28" s="443"/>
      <c r="AJ28" s="443"/>
      <c r="AK28" s="443"/>
      <c r="AL28" s="444"/>
      <c r="AM28" s="442" t="s">
        <v>175</v>
      </c>
      <c r="AN28" s="443"/>
      <c r="AO28" s="443"/>
      <c r="AP28" s="443"/>
      <c r="AQ28" s="443"/>
      <c r="AR28" s="444"/>
      <c r="AS28" s="442" t="s">
        <v>177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828453</v>
      </c>
      <c r="BO28" s="462"/>
      <c r="BP28" s="462"/>
      <c r="BQ28" s="462"/>
      <c r="BR28" s="462"/>
      <c r="BS28" s="462"/>
      <c r="BT28" s="462"/>
      <c r="BU28" s="463"/>
      <c r="BV28" s="461">
        <v>1219836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16</v>
      </c>
      <c r="M29" s="443"/>
      <c r="N29" s="443"/>
      <c r="O29" s="443"/>
      <c r="P29" s="444"/>
      <c r="Q29" s="442">
        <v>3250</v>
      </c>
      <c r="R29" s="443"/>
      <c r="S29" s="443"/>
      <c r="T29" s="443"/>
      <c r="U29" s="443"/>
      <c r="V29" s="444"/>
      <c r="W29" s="509"/>
      <c r="X29" s="510"/>
      <c r="Y29" s="511"/>
      <c r="Z29" s="439" t="s">
        <v>185</v>
      </c>
      <c r="AA29" s="440"/>
      <c r="AB29" s="440"/>
      <c r="AC29" s="440"/>
      <c r="AD29" s="440"/>
      <c r="AE29" s="440"/>
      <c r="AF29" s="440"/>
      <c r="AG29" s="441"/>
      <c r="AH29" s="442">
        <v>345</v>
      </c>
      <c r="AI29" s="443"/>
      <c r="AJ29" s="443"/>
      <c r="AK29" s="443"/>
      <c r="AL29" s="444"/>
      <c r="AM29" s="442">
        <v>1163488</v>
      </c>
      <c r="AN29" s="443"/>
      <c r="AO29" s="443"/>
      <c r="AP29" s="443"/>
      <c r="AQ29" s="443"/>
      <c r="AR29" s="444"/>
      <c r="AS29" s="442">
        <v>3372</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310932</v>
      </c>
      <c r="BO29" s="467"/>
      <c r="BP29" s="467"/>
      <c r="BQ29" s="467"/>
      <c r="BR29" s="467"/>
      <c r="BS29" s="467"/>
      <c r="BT29" s="467"/>
      <c r="BU29" s="468"/>
      <c r="BV29" s="466">
        <v>640402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100.2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5841351</v>
      </c>
      <c r="BO30" s="470"/>
      <c r="BP30" s="470"/>
      <c r="BQ30" s="470"/>
      <c r="BR30" s="470"/>
      <c r="BS30" s="470"/>
      <c r="BT30" s="470"/>
      <c r="BU30" s="471"/>
      <c r="BV30" s="469">
        <v>5614312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196</v>
      </c>
      <c r="X33" s="428"/>
      <c r="Y33" s="428"/>
      <c r="Z33" s="428"/>
      <c r="AA33" s="428"/>
      <c r="AB33" s="428"/>
      <c r="AC33" s="428"/>
      <c r="AD33" s="428"/>
      <c r="AE33" s="428"/>
      <c r="AF33" s="428"/>
      <c r="AG33" s="428"/>
      <c r="AH33" s="428"/>
      <c r="AI33" s="428"/>
      <c r="AJ33" s="428"/>
      <c r="AK33" s="428"/>
      <c r="AL33" s="216"/>
      <c r="AM33" s="429" t="s">
        <v>194</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広島県後期高齢者医療広域連合（一般会計）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安芸高田市地域振興事業団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コミュニティ・プラント整備事業特別会計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広島県後期高齢者医療広域連合（特別会計）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神楽門前湯治村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広島県市町総合事務組合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こうだ二一</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IF('各会計、関係団体の財政状況及び健全化判断比率'!B35="","",'各会計、関係団体の財政状況及び健全化判断比率'!B35)</f>
        <v>浄化槽整備事業特別会計</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芸北広域環境施設組合</v>
      </c>
      <c r="BZ37" s="424"/>
      <c r="CA37" s="424"/>
      <c r="CB37" s="424"/>
      <c r="CC37" s="424"/>
      <c r="CD37" s="424"/>
      <c r="CE37" s="424"/>
      <c r="CF37" s="424"/>
      <c r="CG37" s="424"/>
      <c r="CH37" s="424"/>
      <c r="CI37" s="424"/>
      <c r="CJ37" s="424"/>
      <c r="CK37" s="424"/>
      <c r="CL37" s="424"/>
      <c r="CM37" s="424"/>
      <c r="CN37" s="214"/>
      <c r="CO37" s="425">
        <f t="shared" si="3"/>
        <v>18</v>
      </c>
      <c r="CP37" s="425"/>
      <c r="CQ37" s="424" t="str">
        <f>IF('各会計、関係団体の財政状況及び健全化判断比率'!BS10="","",'各会計、関係団体の財政状況及び健全化判断比率'!BS10)</f>
        <v>安芸高田アグリフーズ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19</v>
      </c>
      <c r="CP38" s="425"/>
      <c r="CQ38" s="424" t="str">
        <f>IF('各会計、関係団体の財政状況及び健全化判断比率'!BS11="","",'各会計、関係団体の財政状況及び健全化判断比率'!BS11)</f>
        <v>道の駅あきたかた</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WcMv9bOj4USmbwj2T8WPNdVNV2V80oiICRYQeLIjWPXvoxvS7GNhpIqd2U9UjCiW7XQp1NEv1k1Vcc4l7NoiQ==" saltValue="Eq/hrc9lsDRy7FVmJoUK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560</v>
      </c>
      <c r="D34" s="1248"/>
      <c r="E34" s="1249"/>
      <c r="F34" s="32">
        <v>1.98</v>
      </c>
      <c r="G34" s="33">
        <v>1.91</v>
      </c>
      <c r="H34" s="33">
        <v>2.35</v>
      </c>
      <c r="I34" s="33">
        <v>3.08</v>
      </c>
      <c r="J34" s="34">
        <v>3.65</v>
      </c>
      <c r="K34" s="22"/>
      <c r="L34" s="22"/>
      <c r="M34" s="22"/>
      <c r="N34" s="22"/>
      <c r="O34" s="22"/>
      <c r="P34" s="22"/>
    </row>
    <row r="35" spans="1:16" ht="39" customHeight="1" x14ac:dyDescent="0.15">
      <c r="A35" s="22"/>
      <c r="B35" s="35"/>
      <c r="C35" s="1242" t="s">
        <v>561</v>
      </c>
      <c r="D35" s="1243"/>
      <c r="E35" s="1244"/>
      <c r="F35" s="36">
        <v>4.01</v>
      </c>
      <c r="G35" s="37">
        <v>2.77</v>
      </c>
      <c r="H35" s="37">
        <v>3.17</v>
      </c>
      <c r="I35" s="37">
        <v>1.61</v>
      </c>
      <c r="J35" s="38">
        <v>2.0299999999999998</v>
      </c>
      <c r="K35" s="22"/>
      <c r="L35" s="22"/>
      <c r="M35" s="22"/>
      <c r="N35" s="22"/>
      <c r="O35" s="22"/>
      <c r="P35" s="22"/>
    </row>
    <row r="36" spans="1:16" ht="39" customHeight="1" x14ac:dyDescent="0.15">
      <c r="A36" s="22"/>
      <c r="B36" s="35"/>
      <c r="C36" s="1242" t="s">
        <v>562</v>
      </c>
      <c r="D36" s="1243"/>
      <c r="E36" s="1244"/>
      <c r="F36" s="36">
        <v>2.23</v>
      </c>
      <c r="G36" s="37">
        <v>2.76</v>
      </c>
      <c r="H36" s="37">
        <v>2.74</v>
      </c>
      <c r="I36" s="37">
        <v>0.63</v>
      </c>
      <c r="J36" s="38">
        <v>0.65</v>
      </c>
      <c r="K36" s="22"/>
      <c r="L36" s="22"/>
      <c r="M36" s="22"/>
      <c r="N36" s="22"/>
      <c r="O36" s="22"/>
      <c r="P36" s="22"/>
    </row>
    <row r="37" spans="1:16" ht="39" customHeight="1" x14ac:dyDescent="0.15">
      <c r="A37" s="22"/>
      <c r="B37" s="35"/>
      <c r="C37" s="1242" t="s">
        <v>563</v>
      </c>
      <c r="D37" s="1243"/>
      <c r="E37" s="1244"/>
      <c r="F37" s="36">
        <v>1.05</v>
      </c>
      <c r="G37" s="37">
        <v>0.73</v>
      </c>
      <c r="H37" s="37">
        <v>0.45</v>
      </c>
      <c r="I37" s="37">
        <v>0.81</v>
      </c>
      <c r="J37" s="38">
        <v>0.61</v>
      </c>
      <c r="K37" s="22"/>
      <c r="L37" s="22"/>
      <c r="M37" s="22"/>
      <c r="N37" s="22"/>
      <c r="O37" s="22"/>
      <c r="P37" s="22"/>
    </row>
    <row r="38" spans="1:16" ht="39" customHeight="1" x14ac:dyDescent="0.15">
      <c r="A38" s="22"/>
      <c r="B38" s="35"/>
      <c r="C38" s="1242" t="s">
        <v>564</v>
      </c>
      <c r="D38" s="1243"/>
      <c r="E38" s="1244"/>
      <c r="F38" s="36">
        <v>0</v>
      </c>
      <c r="G38" s="37">
        <v>0</v>
      </c>
      <c r="H38" s="37">
        <v>0.01</v>
      </c>
      <c r="I38" s="37">
        <v>0</v>
      </c>
      <c r="J38" s="38">
        <v>0.25</v>
      </c>
      <c r="K38" s="22"/>
      <c r="L38" s="22"/>
      <c r="M38" s="22"/>
      <c r="N38" s="22"/>
      <c r="O38" s="22"/>
      <c r="P38" s="22"/>
    </row>
    <row r="39" spans="1:16" ht="39" customHeight="1" x14ac:dyDescent="0.15">
      <c r="A39" s="22"/>
      <c r="B39" s="35"/>
      <c r="C39" s="1242" t="s">
        <v>565</v>
      </c>
      <c r="D39" s="1243"/>
      <c r="E39" s="1244"/>
      <c r="F39" s="36">
        <v>0</v>
      </c>
      <c r="G39" s="37">
        <v>0</v>
      </c>
      <c r="H39" s="37">
        <v>0</v>
      </c>
      <c r="I39" s="37">
        <v>0</v>
      </c>
      <c r="J39" s="38">
        <v>0.09</v>
      </c>
      <c r="K39" s="22"/>
      <c r="L39" s="22"/>
      <c r="M39" s="22"/>
      <c r="N39" s="22"/>
      <c r="O39" s="22"/>
      <c r="P39" s="22"/>
    </row>
    <row r="40" spans="1:16" ht="39" customHeight="1" x14ac:dyDescent="0.15">
      <c r="A40" s="22"/>
      <c r="B40" s="35"/>
      <c r="C40" s="1242" t="s">
        <v>566</v>
      </c>
      <c r="D40" s="1243"/>
      <c r="E40" s="1244"/>
      <c r="F40" s="36">
        <v>0.06</v>
      </c>
      <c r="G40" s="37">
        <v>0.06</v>
      </c>
      <c r="H40" s="37">
        <v>0.19</v>
      </c>
      <c r="I40" s="37">
        <v>0.08</v>
      </c>
      <c r="J40" s="38">
        <v>0.08</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v>0</v>
      </c>
      <c r="G43" s="42">
        <v>0.45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a82Db4W4JmIH43VSPjW74t33xEdNBEhXt0lk0+DJ07wy46vWeaGYhio23ZnvJJYckolIPcJauycNEOe8gTzIw==" saltValue="zoBlOswdFvz6r851sWjM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3480</v>
      </c>
      <c r="L45" s="60">
        <v>3727</v>
      </c>
      <c r="M45" s="60">
        <v>3863</v>
      </c>
      <c r="N45" s="60">
        <v>3584</v>
      </c>
      <c r="O45" s="61">
        <v>3470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647</v>
      </c>
      <c r="L48" s="64">
        <v>760</v>
      </c>
      <c r="M48" s="64">
        <v>716</v>
      </c>
      <c r="N48" s="64">
        <v>754</v>
      </c>
      <c r="O48" s="65">
        <v>722</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v>1</v>
      </c>
      <c r="M49" s="64" t="s">
        <v>510</v>
      </c>
      <c r="N49" s="64" t="s">
        <v>510</v>
      </c>
      <c r="O49" s="65" t="s">
        <v>510</v>
      </c>
      <c r="P49" s="48"/>
      <c r="Q49" s="48"/>
      <c r="R49" s="48"/>
      <c r="S49" s="48"/>
      <c r="T49" s="48"/>
      <c r="U49" s="48"/>
    </row>
    <row r="50" spans="1:21" ht="30.75" customHeight="1" x14ac:dyDescent="0.15">
      <c r="A50" s="48"/>
      <c r="B50" s="1270"/>
      <c r="C50" s="1271"/>
      <c r="D50" s="62"/>
      <c r="E50" s="1252" t="s">
        <v>17</v>
      </c>
      <c r="F50" s="1252"/>
      <c r="G50" s="1252"/>
      <c r="H50" s="1252"/>
      <c r="I50" s="1252"/>
      <c r="J50" s="1253"/>
      <c r="K50" s="63">
        <v>3</v>
      </c>
      <c r="L50" s="64">
        <v>2</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2845</v>
      </c>
      <c r="L52" s="64">
        <v>3001</v>
      </c>
      <c r="M52" s="64">
        <v>3138</v>
      </c>
      <c r="N52" s="64">
        <v>3006</v>
      </c>
      <c r="O52" s="65">
        <v>2941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1286</v>
      </c>
      <c r="L53" s="69">
        <v>1489</v>
      </c>
      <c r="M53" s="69">
        <v>1442</v>
      </c>
      <c r="N53" s="69">
        <v>1333</v>
      </c>
      <c r="O53" s="70">
        <v>1252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510</v>
      </c>
      <c r="L57" s="84" t="s">
        <v>510</v>
      </c>
      <c r="M57" s="84" t="s">
        <v>510</v>
      </c>
      <c r="N57" s="84" t="s">
        <v>510</v>
      </c>
      <c r="O57" s="85" t="s">
        <v>510</v>
      </c>
    </row>
    <row r="58" spans="1:21" ht="31.5" customHeight="1" thickBot="1" x14ac:dyDescent="0.2">
      <c r="B58" s="1260"/>
      <c r="C58" s="1261"/>
      <c r="D58" s="1265" t="s">
        <v>27</v>
      </c>
      <c r="E58" s="1266"/>
      <c r="F58" s="1266"/>
      <c r="G58" s="1266"/>
      <c r="H58" s="1266"/>
      <c r="I58" s="1266"/>
      <c r="J58" s="1267"/>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IYLZTF/LxyW6FffUI8tQVlbvCI32nV/ABaj53SuYdXDZh3HrI2kU45UGiX/cMXcZhgPnPvmI5Z35aCUACgC+Q==" saltValue="Na3BX8Dw9ZZkrEMKLT/c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88" t="s">
        <v>30</v>
      </c>
      <c r="C41" s="1289"/>
      <c r="D41" s="102"/>
      <c r="E41" s="1290" t="s">
        <v>31</v>
      </c>
      <c r="F41" s="1290"/>
      <c r="G41" s="1290"/>
      <c r="H41" s="1291"/>
      <c r="I41" s="103">
        <v>32121</v>
      </c>
      <c r="J41" s="104">
        <v>30093</v>
      </c>
      <c r="K41" s="104">
        <v>28354</v>
      </c>
      <c r="L41" s="104">
        <v>27201</v>
      </c>
      <c r="M41" s="105">
        <v>26262</v>
      </c>
    </row>
    <row r="42" spans="2:13" ht="27.75" customHeight="1" x14ac:dyDescent="0.15">
      <c r="B42" s="1278"/>
      <c r="C42" s="1279"/>
      <c r="D42" s="106"/>
      <c r="E42" s="1282" t="s">
        <v>32</v>
      </c>
      <c r="F42" s="1282"/>
      <c r="G42" s="1282"/>
      <c r="H42" s="1283"/>
      <c r="I42" s="107" t="s">
        <v>510</v>
      </c>
      <c r="J42" s="108" t="s">
        <v>510</v>
      </c>
      <c r="K42" s="108" t="s">
        <v>510</v>
      </c>
      <c r="L42" s="108" t="s">
        <v>510</v>
      </c>
      <c r="M42" s="109" t="s">
        <v>510</v>
      </c>
    </row>
    <row r="43" spans="2:13" ht="27.75" customHeight="1" x14ac:dyDescent="0.15">
      <c r="B43" s="1278"/>
      <c r="C43" s="1279"/>
      <c r="D43" s="106"/>
      <c r="E43" s="1282" t="s">
        <v>33</v>
      </c>
      <c r="F43" s="1282"/>
      <c r="G43" s="1282"/>
      <c r="H43" s="1283"/>
      <c r="I43" s="107">
        <v>10105</v>
      </c>
      <c r="J43" s="108">
        <v>9682</v>
      </c>
      <c r="K43" s="108">
        <v>9432</v>
      </c>
      <c r="L43" s="108">
        <v>9224</v>
      </c>
      <c r="M43" s="109">
        <v>8783</v>
      </c>
    </row>
    <row r="44" spans="2:13" ht="27.75" customHeight="1" x14ac:dyDescent="0.15">
      <c r="B44" s="1278"/>
      <c r="C44" s="1279"/>
      <c r="D44" s="106"/>
      <c r="E44" s="1282" t="s">
        <v>34</v>
      </c>
      <c r="F44" s="1282"/>
      <c r="G44" s="1282"/>
      <c r="H44" s="1283"/>
      <c r="I44" s="107">
        <v>1</v>
      </c>
      <c r="J44" s="108" t="s">
        <v>510</v>
      </c>
      <c r="K44" s="108" t="s">
        <v>510</v>
      </c>
      <c r="L44" s="108" t="s">
        <v>510</v>
      </c>
      <c r="M44" s="109" t="s">
        <v>510</v>
      </c>
    </row>
    <row r="45" spans="2:13" ht="27.75" customHeight="1" x14ac:dyDescent="0.15">
      <c r="B45" s="1278"/>
      <c r="C45" s="1279"/>
      <c r="D45" s="106"/>
      <c r="E45" s="1282" t="s">
        <v>35</v>
      </c>
      <c r="F45" s="1282"/>
      <c r="G45" s="1282"/>
      <c r="H45" s="1283"/>
      <c r="I45" s="107">
        <v>3326</v>
      </c>
      <c r="J45" s="108">
        <v>3047</v>
      </c>
      <c r="K45" s="108">
        <v>2930</v>
      </c>
      <c r="L45" s="108">
        <v>2669</v>
      </c>
      <c r="M45" s="109">
        <v>2539</v>
      </c>
    </row>
    <row r="46" spans="2:13" ht="27.75" customHeight="1" x14ac:dyDescent="0.15">
      <c r="B46" s="1278"/>
      <c r="C46" s="1279"/>
      <c r="D46" s="110"/>
      <c r="E46" s="1282" t="s">
        <v>36</v>
      </c>
      <c r="F46" s="1282"/>
      <c r="G46" s="1282"/>
      <c r="H46" s="1283"/>
      <c r="I46" s="107">
        <v>24</v>
      </c>
      <c r="J46" s="108">
        <v>19</v>
      </c>
      <c r="K46" s="108">
        <v>101</v>
      </c>
      <c r="L46" s="108">
        <v>67</v>
      </c>
      <c r="M46" s="109">
        <v>33</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5907</v>
      </c>
      <c r="J50" s="108">
        <v>5728</v>
      </c>
      <c r="K50" s="108">
        <v>5159</v>
      </c>
      <c r="L50" s="108">
        <v>4350</v>
      </c>
      <c r="M50" s="109">
        <v>3580</v>
      </c>
    </row>
    <row r="51" spans="2:13" ht="27.75" customHeight="1" x14ac:dyDescent="0.15">
      <c r="B51" s="1278"/>
      <c r="C51" s="1279"/>
      <c r="D51" s="106"/>
      <c r="E51" s="1282" t="s">
        <v>42</v>
      </c>
      <c r="F51" s="1282"/>
      <c r="G51" s="1282"/>
      <c r="H51" s="1283"/>
      <c r="I51" s="107">
        <v>252</v>
      </c>
      <c r="J51" s="108">
        <v>199</v>
      </c>
      <c r="K51" s="108">
        <v>154</v>
      </c>
      <c r="L51" s="108">
        <v>79</v>
      </c>
      <c r="M51" s="109">
        <v>47</v>
      </c>
    </row>
    <row r="52" spans="2:13" ht="27.75" customHeight="1" x14ac:dyDescent="0.15">
      <c r="B52" s="1280"/>
      <c r="C52" s="1281"/>
      <c r="D52" s="106"/>
      <c r="E52" s="1282" t="s">
        <v>43</v>
      </c>
      <c r="F52" s="1282"/>
      <c r="G52" s="1282"/>
      <c r="H52" s="1283"/>
      <c r="I52" s="107">
        <v>29303</v>
      </c>
      <c r="J52" s="108">
        <v>27895</v>
      </c>
      <c r="K52" s="108">
        <v>26822</v>
      </c>
      <c r="L52" s="108">
        <v>25837</v>
      </c>
      <c r="M52" s="109">
        <v>25092</v>
      </c>
    </row>
    <row r="53" spans="2:13" ht="27.75" customHeight="1" thickBot="1" x14ac:dyDescent="0.2">
      <c r="B53" s="1284" t="s">
        <v>44</v>
      </c>
      <c r="C53" s="1285"/>
      <c r="D53" s="113"/>
      <c r="E53" s="1286" t="s">
        <v>45</v>
      </c>
      <c r="F53" s="1286"/>
      <c r="G53" s="1286"/>
      <c r="H53" s="1287"/>
      <c r="I53" s="114">
        <v>10114</v>
      </c>
      <c r="J53" s="115">
        <v>9020</v>
      </c>
      <c r="K53" s="115">
        <v>8681</v>
      </c>
      <c r="L53" s="115">
        <v>8896</v>
      </c>
      <c r="M53" s="116">
        <v>8898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jV7FNgMCpBxfK8DnzKpRiHZESqeVOiJrB0E0AzdE3a+nYXgOYv3ODDxesE6Vx0mfk3p9RePdmVEYRxaEZ5rg==" saltValue="g6pZCyep8Qo61LAjCd+p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2320</v>
      </c>
      <c r="G55" s="128">
        <v>1220</v>
      </c>
      <c r="H55" s="129">
        <v>828</v>
      </c>
    </row>
    <row r="56" spans="2:8" ht="52.5" customHeight="1" x14ac:dyDescent="0.15">
      <c r="B56" s="130"/>
      <c r="C56" s="1305" t="s">
        <v>49</v>
      </c>
      <c r="D56" s="1305"/>
      <c r="E56" s="1306"/>
      <c r="F56" s="131">
        <v>601</v>
      </c>
      <c r="G56" s="131">
        <v>640</v>
      </c>
      <c r="H56" s="132">
        <v>311</v>
      </c>
    </row>
    <row r="57" spans="2:8" ht="53.25" customHeight="1" x14ac:dyDescent="0.15">
      <c r="B57" s="130"/>
      <c r="C57" s="1307" t="s">
        <v>50</v>
      </c>
      <c r="D57" s="1307"/>
      <c r="E57" s="1308"/>
      <c r="F57" s="133">
        <v>5739</v>
      </c>
      <c r="G57" s="133">
        <v>5614</v>
      </c>
      <c r="H57" s="134">
        <v>5841</v>
      </c>
    </row>
    <row r="58" spans="2:8" ht="45.75" customHeight="1" x14ac:dyDescent="0.15">
      <c r="B58" s="135"/>
      <c r="C58" s="1295" t="s">
        <v>594</v>
      </c>
      <c r="D58" s="1296"/>
      <c r="E58" s="1297"/>
      <c r="F58" s="136">
        <v>3386</v>
      </c>
      <c r="G58" s="136">
        <v>3386</v>
      </c>
      <c r="H58" s="137">
        <v>3307</v>
      </c>
    </row>
    <row r="59" spans="2:8" ht="45.75" customHeight="1" x14ac:dyDescent="0.15">
      <c r="B59" s="135"/>
      <c r="C59" s="1295" t="s">
        <v>595</v>
      </c>
      <c r="D59" s="1296"/>
      <c r="E59" s="1297"/>
      <c r="F59" s="136">
        <v>1258</v>
      </c>
      <c r="G59" s="136">
        <v>1028</v>
      </c>
      <c r="H59" s="137">
        <v>895</v>
      </c>
    </row>
    <row r="60" spans="2:8" ht="45.75" customHeight="1" x14ac:dyDescent="0.15">
      <c r="B60" s="135"/>
      <c r="C60" s="1295" t="s">
        <v>596</v>
      </c>
      <c r="D60" s="1296"/>
      <c r="E60" s="1297"/>
      <c r="F60" s="136">
        <v>231</v>
      </c>
      <c r="G60" s="136">
        <v>231</v>
      </c>
      <c r="H60" s="137">
        <v>427</v>
      </c>
    </row>
    <row r="61" spans="2:8" ht="45.75" customHeight="1" x14ac:dyDescent="0.15">
      <c r="B61" s="135"/>
      <c r="C61" s="1295" t="s">
        <v>597</v>
      </c>
      <c r="D61" s="1296"/>
      <c r="E61" s="1297"/>
      <c r="F61" s="136">
        <v>48</v>
      </c>
      <c r="G61" s="136">
        <v>92</v>
      </c>
      <c r="H61" s="137">
        <v>294</v>
      </c>
    </row>
    <row r="62" spans="2:8" ht="45.75" customHeight="1" thickBot="1" x14ac:dyDescent="0.2">
      <c r="B62" s="138"/>
      <c r="C62" s="1298" t="s">
        <v>598</v>
      </c>
      <c r="D62" s="1299"/>
      <c r="E62" s="1300"/>
      <c r="F62" s="139">
        <v>210</v>
      </c>
      <c r="G62" s="139">
        <v>253</v>
      </c>
      <c r="H62" s="140">
        <v>292</v>
      </c>
    </row>
    <row r="63" spans="2:8" ht="52.5" customHeight="1" thickBot="1" x14ac:dyDescent="0.2">
      <c r="B63" s="141"/>
      <c r="C63" s="1301" t="s">
        <v>51</v>
      </c>
      <c r="D63" s="1301"/>
      <c r="E63" s="1302"/>
      <c r="F63" s="142">
        <v>8661</v>
      </c>
      <c r="G63" s="142">
        <v>7475</v>
      </c>
      <c r="H63" s="143">
        <v>6981</v>
      </c>
    </row>
    <row r="64" spans="2:8" ht="15" customHeight="1" x14ac:dyDescent="0.15"/>
  </sheetData>
  <sheetProtection algorithmName="SHA-512" hashValue="MStfcBQNrlxvMVM/JzzaSJ4HlZt3H/UdPnGub8mmptEmXX+EMECnkWiC2007yhIoTP+QEIWzZtLnwaHVtx/Uuw==" saltValue="ApCC8lhVVKSIwqinueym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611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605</v>
      </c>
      <c r="AO51" s="1326"/>
      <c r="AP51" s="1326"/>
      <c r="AQ51" s="1326"/>
      <c r="AR51" s="1326"/>
      <c r="AS51" s="1326"/>
      <c r="AT51" s="1326"/>
      <c r="AU51" s="1326"/>
      <c r="AV51" s="1326"/>
      <c r="AW51" s="1326"/>
      <c r="AX51" s="1326"/>
      <c r="AY51" s="1326"/>
      <c r="AZ51" s="1326"/>
      <c r="BA51" s="1326"/>
      <c r="BB51" s="1326" t="s">
        <v>606</v>
      </c>
      <c r="BC51" s="1326"/>
      <c r="BD51" s="1326"/>
      <c r="BE51" s="1326"/>
      <c r="BF51" s="1326"/>
      <c r="BG51" s="1326"/>
      <c r="BH51" s="1326"/>
      <c r="BI51" s="1326"/>
      <c r="BJ51" s="1326"/>
      <c r="BK51" s="1326"/>
      <c r="BL51" s="1326"/>
      <c r="BM51" s="1326"/>
      <c r="BN51" s="1326"/>
      <c r="BO51" s="1326"/>
      <c r="BP51" s="1309">
        <v>95</v>
      </c>
      <c r="BQ51" s="1309"/>
      <c r="BR51" s="1309"/>
      <c r="BS51" s="1309"/>
      <c r="BT51" s="1309"/>
      <c r="BU51" s="1309"/>
      <c r="BV51" s="1309"/>
      <c r="BW51" s="1309"/>
      <c r="BX51" s="1309">
        <v>87.3</v>
      </c>
      <c r="BY51" s="1309"/>
      <c r="BZ51" s="1309"/>
      <c r="CA51" s="1309"/>
      <c r="CB51" s="1309"/>
      <c r="CC51" s="1309"/>
      <c r="CD51" s="1309"/>
      <c r="CE51" s="1309"/>
      <c r="CF51" s="1309">
        <v>88.1</v>
      </c>
      <c r="CG51" s="1309"/>
      <c r="CH51" s="1309"/>
      <c r="CI51" s="1309"/>
      <c r="CJ51" s="1309"/>
      <c r="CK51" s="1309"/>
      <c r="CL51" s="1309"/>
      <c r="CM51" s="1309"/>
      <c r="CN51" s="1309">
        <v>92</v>
      </c>
      <c r="CO51" s="1309"/>
      <c r="CP51" s="1309"/>
      <c r="CQ51" s="1309"/>
      <c r="CR51" s="1309"/>
      <c r="CS51" s="1309"/>
      <c r="CT51" s="1309"/>
      <c r="CU51" s="1309"/>
      <c r="CV51" s="1309">
        <v>94.1</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607</v>
      </c>
      <c r="BC53" s="1326"/>
      <c r="BD53" s="1326"/>
      <c r="BE53" s="1326"/>
      <c r="BF53" s="1326"/>
      <c r="BG53" s="1326"/>
      <c r="BH53" s="1326"/>
      <c r="BI53" s="1326"/>
      <c r="BJ53" s="1326"/>
      <c r="BK53" s="1326"/>
      <c r="BL53" s="1326"/>
      <c r="BM53" s="1326"/>
      <c r="BN53" s="1326"/>
      <c r="BO53" s="1326"/>
      <c r="BP53" s="1309">
        <v>54.6</v>
      </c>
      <c r="BQ53" s="1309"/>
      <c r="BR53" s="1309"/>
      <c r="BS53" s="1309"/>
      <c r="BT53" s="1309"/>
      <c r="BU53" s="1309"/>
      <c r="BV53" s="1309"/>
      <c r="BW53" s="1309"/>
      <c r="BX53" s="1309">
        <v>56.4</v>
      </c>
      <c r="BY53" s="1309"/>
      <c r="BZ53" s="1309"/>
      <c r="CA53" s="1309"/>
      <c r="CB53" s="1309"/>
      <c r="CC53" s="1309"/>
      <c r="CD53" s="1309"/>
      <c r="CE53" s="1309"/>
      <c r="CF53" s="1309">
        <v>58</v>
      </c>
      <c r="CG53" s="1309"/>
      <c r="CH53" s="1309"/>
      <c r="CI53" s="1309"/>
      <c r="CJ53" s="1309"/>
      <c r="CK53" s="1309"/>
      <c r="CL53" s="1309"/>
      <c r="CM53" s="1309"/>
      <c r="CN53" s="1309">
        <v>59.4</v>
      </c>
      <c r="CO53" s="1309"/>
      <c r="CP53" s="1309"/>
      <c r="CQ53" s="1309"/>
      <c r="CR53" s="1309"/>
      <c r="CS53" s="1309"/>
      <c r="CT53" s="1309"/>
      <c r="CU53" s="1309"/>
      <c r="CV53" s="1309">
        <v>60.7</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608</v>
      </c>
      <c r="AO55" s="1323"/>
      <c r="AP55" s="1323"/>
      <c r="AQ55" s="1323"/>
      <c r="AR55" s="1323"/>
      <c r="AS55" s="1323"/>
      <c r="AT55" s="1323"/>
      <c r="AU55" s="1323"/>
      <c r="AV55" s="1323"/>
      <c r="AW55" s="1323"/>
      <c r="AX55" s="1323"/>
      <c r="AY55" s="1323"/>
      <c r="AZ55" s="1323"/>
      <c r="BA55" s="1323"/>
      <c r="BB55" s="1326" t="s">
        <v>606</v>
      </c>
      <c r="BC55" s="1326"/>
      <c r="BD55" s="1326"/>
      <c r="BE55" s="1326"/>
      <c r="BF55" s="1326"/>
      <c r="BG55" s="1326"/>
      <c r="BH55" s="1326"/>
      <c r="BI55" s="1326"/>
      <c r="BJ55" s="1326"/>
      <c r="BK55" s="1326"/>
      <c r="BL55" s="1326"/>
      <c r="BM55" s="1326"/>
      <c r="BN55" s="1326"/>
      <c r="BO55" s="1326"/>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607</v>
      </c>
      <c r="BC57" s="1326"/>
      <c r="BD57" s="1326"/>
      <c r="BE57" s="1326"/>
      <c r="BF57" s="1326"/>
      <c r="BG57" s="1326"/>
      <c r="BH57" s="1326"/>
      <c r="BI57" s="1326"/>
      <c r="BJ57" s="1326"/>
      <c r="BK57" s="1326"/>
      <c r="BL57" s="1326"/>
      <c r="BM57" s="1326"/>
      <c r="BN57" s="1326"/>
      <c r="BO57" s="1326"/>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612</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605</v>
      </c>
      <c r="AO73" s="1326"/>
      <c r="AP73" s="1326"/>
      <c r="AQ73" s="1326"/>
      <c r="AR73" s="1326"/>
      <c r="AS73" s="1326"/>
      <c r="AT73" s="1326"/>
      <c r="AU73" s="1326"/>
      <c r="AV73" s="1326"/>
      <c r="AW73" s="1326"/>
      <c r="AX73" s="1326"/>
      <c r="AY73" s="1326"/>
      <c r="AZ73" s="1326"/>
      <c r="BA73" s="1326"/>
      <c r="BB73" s="1326" t="s">
        <v>606</v>
      </c>
      <c r="BC73" s="1326"/>
      <c r="BD73" s="1326"/>
      <c r="BE73" s="1326"/>
      <c r="BF73" s="1326"/>
      <c r="BG73" s="1326"/>
      <c r="BH73" s="1326"/>
      <c r="BI73" s="1326"/>
      <c r="BJ73" s="1326"/>
      <c r="BK73" s="1326"/>
      <c r="BL73" s="1326"/>
      <c r="BM73" s="1326"/>
      <c r="BN73" s="1326"/>
      <c r="BO73" s="1326"/>
      <c r="BP73" s="1309">
        <v>95</v>
      </c>
      <c r="BQ73" s="1309"/>
      <c r="BR73" s="1309"/>
      <c r="BS73" s="1309"/>
      <c r="BT73" s="1309"/>
      <c r="BU73" s="1309"/>
      <c r="BV73" s="1309"/>
      <c r="BW73" s="1309"/>
      <c r="BX73" s="1309">
        <v>87.3</v>
      </c>
      <c r="BY73" s="1309"/>
      <c r="BZ73" s="1309"/>
      <c r="CA73" s="1309"/>
      <c r="CB73" s="1309"/>
      <c r="CC73" s="1309"/>
      <c r="CD73" s="1309"/>
      <c r="CE73" s="1309"/>
      <c r="CF73" s="1309">
        <v>88.1</v>
      </c>
      <c r="CG73" s="1309"/>
      <c r="CH73" s="1309"/>
      <c r="CI73" s="1309"/>
      <c r="CJ73" s="1309"/>
      <c r="CK73" s="1309"/>
      <c r="CL73" s="1309"/>
      <c r="CM73" s="1309"/>
      <c r="CN73" s="1309">
        <v>92</v>
      </c>
      <c r="CO73" s="1309"/>
      <c r="CP73" s="1309"/>
      <c r="CQ73" s="1309"/>
      <c r="CR73" s="1309"/>
      <c r="CS73" s="1309"/>
      <c r="CT73" s="1309"/>
      <c r="CU73" s="1309"/>
      <c r="CV73" s="1309">
        <v>94.1</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610</v>
      </c>
      <c r="BC75" s="1326"/>
      <c r="BD75" s="1326"/>
      <c r="BE75" s="1326"/>
      <c r="BF75" s="1326"/>
      <c r="BG75" s="1326"/>
      <c r="BH75" s="1326"/>
      <c r="BI75" s="1326"/>
      <c r="BJ75" s="1326"/>
      <c r="BK75" s="1326"/>
      <c r="BL75" s="1326"/>
      <c r="BM75" s="1326"/>
      <c r="BN75" s="1326"/>
      <c r="BO75" s="1326"/>
      <c r="BP75" s="1309">
        <v>12.9</v>
      </c>
      <c r="BQ75" s="1309"/>
      <c r="BR75" s="1309"/>
      <c r="BS75" s="1309"/>
      <c r="BT75" s="1309"/>
      <c r="BU75" s="1309"/>
      <c r="BV75" s="1309"/>
      <c r="BW75" s="1309"/>
      <c r="BX75" s="1309">
        <v>13.2</v>
      </c>
      <c r="BY75" s="1309"/>
      <c r="BZ75" s="1309"/>
      <c r="CA75" s="1309"/>
      <c r="CB75" s="1309"/>
      <c r="CC75" s="1309"/>
      <c r="CD75" s="1309"/>
      <c r="CE75" s="1309"/>
      <c r="CF75" s="1309">
        <v>13.7</v>
      </c>
      <c r="CG75" s="1309"/>
      <c r="CH75" s="1309"/>
      <c r="CI75" s="1309"/>
      <c r="CJ75" s="1309"/>
      <c r="CK75" s="1309"/>
      <c r="CL75" s="1309"/>
      <c r="CM75" s="1309"/>
      <c r="CN75" s="1309">
        <v>14.2</v>
      </c>
      <c r="CO75" s="1309"/>
      <c r="CP75" s="1309"/>
      <c r="CQ75" s="1309"/>
      <c r="CR75" s="1309"/>
      <c r="CS75" s="1309"/>
      <c r="CT75" s="1309"/>
      <c r="CU75" s="1309"/>
      <c r="CV75" s="1309">
        <v>13.8</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608</v>
      </c>
      <c r="AO77" s="1323"/>
      <c r="AP77" s="1323"/>
      <c r="AQ77" s="1323"/>
      <c r="AR77" s="1323"/>
      <c r="AS77" s="1323"/>
      <c r="AT77" s="1323"/>
      <c r="AU77" s="1323"/>
      <c r="AV77" s="1323"/>
      <c r="AW77" s="1323"/>
      <c r="AX77" s="1323"/>
      <c r="AY77" s="1323"/>
      <c r="AZ77" s="1323"/>
      <c r="BA77" s="1323"/>
      <c r="BB77" s="1326" t="s">
        <v>606</v>
      </c>
      <c r="BC77" s="1326"/>
      <c r="BD77" s="1326"/>
      <c r="BE77" s="1326"/>
      <c r="BF77" s="1326"/>
      <c r="BG77" s="1326"/>
      <c r="BH77" s="1326"/>
      <c r="BI77" s="1326"/>
      <c r="BJ77" s="1326"/>
      <c r="BK77" s="1326"/>
      <c r="BL77" s="1326"/>
      <c r="BM77" s="1326"/>
      <c r="BN77" s="1326"/>
      <c r="BO77" s="1326"/>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610</v>
      </c>
      <c r="BC79" s="1326"/>
      <c r="BD79" s="1326"/>
      <c r="BE79" s="1326"/>
      <c r="BF79" s="1326"/>
      <c r="BG79" s="1326"/>
      <c r="BH79" s="1326"/>
      <c r="BI79" s="1326"/>
      <c r="BJ79" s="1326"/>
      <c r="BK79" s="1326"/>
      <c r="BL79" s="1326"/>
      <c r="BM79" s="1326"/>
      <c r="BN79" s="1326"/>
      <c r="BO79" s="1326"/>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OAYGXZiI6NSdCNc8M3EFbPOVkVAMrS03QIOOKp9sdJ4vwpM3NAdCY49WMSuiw8gMe8WLHQzpavIt1mhf0zX1A==" saltValue="tIBk9KXEu8BQU8CskK/Ji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67P3okli01UQEud6ZojBkujYyNpZftBp0jOWKqzD41T100rcOIbkU865z1nCXQvG0tc1SExknaZ9axC/k0YwbA==" saltValue="kuSLVaPAeBNUHPTueEvX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5UittMK3CEE+PozhkMHkzyImPeoRHjuWt1vpsjWvYpGz3+Xd22twNRhZp4igRuZEI3JtKl+QmVg8ZprTuzOSvg==" saltValue="ybGFyRKbumBHHG6CgvN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38332</v>
      </c>
      <c r="E3" s="162"/>
      <c r="F3" s="163">
        <v>85459</v>
      </c>
      <c r="G3" s="164"/>
      <c r="H3" s="165"/>
    </row>
    <row r="4" spans="1:8" x14ac:dyDescent="0.15">
      <c r="A4" s="166"/>
      <c r="B4" s="167"/>
      <c r="C4" s="168"/>
      <c r="D4" s="169">
        <v>20271</v>
      </c>
      <c r="E4" s="170"/>
      <c r="F4" s="171">
        <v>44378</v>
      </c>
      <c r="G4" s="172"/>
      <c r="H4" s="173"/>
    </row>
    <row r="5" spans="1:8" x14ac:dyDescent="0.15">
      <c r="A5" s="154" t="s">
        <v>543</v>
      </c>
      <c r="B5" s="159"/>
      <c r="C5" s="160"/>
      <c r="D5" s="161">
        <v>46565</v>
      </c>
      <c r="E5" s="162"/>
      <c r="F5" s="163">
        <v>83280</v>
      </c>
      <c r="G5" s="164"/>
      <c r="H5" s="165"/>
    </row>
    <row r="6" spans="1:8" x14ac:dyDescent="0.15">
      <c r="A6" s="166"/>
      <c r="B6" s="167"/>
      <c r="C6" s="168"/>
      <c r="D6" s="169">
        <v>20775</v>
      </c>
      <c r="E6" s="170"/>
      <c r="F6" s="171">
        <v>43123</v>
      </c>
      <c r="G6" s="172"/>
      <c r="H6" s="173"/>
    </row>
    <row r="7" spans="1:8" x14ac:dyDescent="0.15">
      <c r="A7" s="154" t="s">
        <v>544</v>
      </c>
      <c r="B7" s="159"/>
      <c r="C7" s="160"/>
      <c r="D7" s="161">
        <v>98059</v>
      </c>
      <c r="E7" s="162"/>
      <c r="F7" s="163">
        <v>88968</v>
      </c>
      <c r="G7" s="164"/>
      <c r="H7" s="165"/>
    </row>
    <row r="8" spans="1:8" x14ac:dyDescent="0.15">
      <c r="A8" s="166"/>
      <c r="B8" s="167"/>
      <c r="C8" s="168"/>
      <c r="D8" s="169">
        <v>39791</v>
      </c>
      <c r="E8" s="170"/>
      <c r="F8" s="171">
        <v>45482</v>
      </c>
      <c r="G8" s="172"/>
      <c r="H8" s="173"/>
    </row>
    <row r="9" spans="1:8" x14ac:dyDescent="0.15">
      <c r="A9" s="154" t="s">
        <v>545</v>
      </c>
      <c r="B9" s="159"/>
      <c r="C9" s="160"/>
      <c r="D9" s="161">
        <v>93382</v>
      </c>
      <c r="E9" s="162"/>
      <c r="F9" s="163">
        <v>85173</v>
      </c>
      <c r="G9" s="164"/>
      <c r="H9" s="165"/>
    </row>
    <row r="10" spans="1:8" x14ac:dyDescent="0.15">
      <c r="A10" s="166"/>
      <c r="B10" s="167"/>
      <c r="C10" s="168"/>
      <c r="D10" s="169">
        <v>49546</v>
      </c>
      <c r="E10" s="170"/>
      <c r="F10" s="171">
        <v>43913</v>
      </c>
      <c r="G10" s="172"/>
      <c r="H10" s="173"/>
    </row>
    <row r="11" spans="1:8" x14ac:dyDescent="0.15">
      <c r="A11" s="154" t="s">
        <v>546</v>
      </c>
      <c r="B11" s="159"/>
      <c r="C11" s="160"/>
      <c r="D11" s="161">
        <v>102147</v>
      </c>
      <c r="E11" s="162"/>
      <c r="F11" s="163">
        <v>94081</v>
      </c>
      <c r="G11" s="164"/>
      <c r="H11" s="165"/>
    </row>
    <row r="12" spans="1:8" x14ac:dyDescent="0.15">
      <c r="A12" s="166"/>
      <c r="B12" s="167"/>
      <c r="C12" s="174"/>
      <c r="D12" s="169">
        <v>74177</v>
      </c>
      <c r="E12" s="170"/>
      <c r="F12" s="171">
        <v>48949</v>
      </c>
      <c r="G12" s="172"/>
      <c r="H12" s="173"/>
    </row>
    <row r="13" spans="1:8" x14ac:dyDescent="0.15">
      <c r="A13" s="154"/>
      <c r="B13" s="159"/>
      <c r="C13" s="175"/>
      <c r="D13" s="176">
        <v>75697</v>
      </c>
      <c r="E13" s="177"/>
      <c r="F13" s="178">
        <v>87392</v>
      </c>
      <c r="G13" s="179"/>
      <c r="H13" s="165"/>
    </row>
    <row r="14" spans="1:8" x14ac:dyDescent="0.15">
      <c r="A14" s="166"/>
      <c r="B14" s="167"/>
      <c r="C14" s="168"/>
      <c r="D14" s="169">
        <v>40912</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4.0199999999999996</v>
      </c>
      <c r="C19" s="180">
        <f>ROUND(VALUE(SUBSTITUTE(実質収支比率等に係る経年分析!G$48,"▲","-")),2)</f>
        <v>2.79</v>
      </c>
      <c r="D19" s="180">
        <f>ROUND(VALUE(SUBSTITUTE(実質収支比率等に係る経年分析!H$48,"▲","-")),2)</f>
        <v>3.17</v>
      </c>
      <c r="E19" s="180">
        <f>ROUND(VALUE(SUBSTITUTE(実質収支比率等に係る経年分析!I$48,"▲","-")),2)</f>
        <v>1.61</v>
      </c>
      <c r="F19" s="180">
        <f>ROUND(VALUE(SUBSTITUTE(実質収支比率等に係る経年分析!J$48,"▲","-")),2)</f>
        <v>2.04</v>
      </c>
    </row>
    <row r="20" spans="1:11" x14ac:dyDescent="0.15">
      <c r="A20" s="180" t="s">
        <v>55</v>
      </c>
      <c r="B20" s="180">
        <f>ROUND(VALUE(SUBSTITUTE(実質収支比率等に係る経年分析!F$47,"▲","-")),2)</f>
        <v>21.1</v>
      </c>
      <c r="C20" s="180">
        <f>ROUND(VALUE(SUBSTITUTE(実質収支比率等に係る経年分析!G$47,"▲","-")),2)</f>
        <v>21.81</v>
      </c>
      <c r="D20" s="180">
        <f>ROUND(VALUE(SUBSTITUTE(実質収支比率等に係る経年分析!H$47,"▲","-")),2)</f>
        <v>17.93</v>
      </c>
      <c r="E20" s="180">
        <f>ROUND(VALUE(SUBSTITUTE(実質収支比率等に係る経年分析!I$47,"▲","-")),2)</f>
        <v>9.64</v>
      </c>
      <c r="F20" s="180">
        <f>ROUND(VALUE(SUBSTITUTE(実質収支比率等に係る経年分析!J$47,"▲","-")),2)</f>
        <v>6.7</v>
      </c>
    </row>
    <row r="21" spans="1:11" x14ac:dyDescent="0.15">
      <c r="A21" s="180" t="s">
        <v>56</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-2.19</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-9.4499999999999993</v>
      </c>
      <c r="F21" s="180">
        <f>IF(ISNUMBER(VALUE(SUBSTITUTE(実質収支比率等に係る経年分析!J$49,"▲","-"))),ROUND(VALUE(SUBSTITUTE(実質収支比率等に係る経年分析!J$49,"▲","-")),2),NA())</f>
        <v>-3.66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2845</v>
      </c>
      <c r="E42" s="182"/>
      <c r="F42" s="182"/>
      <c r="G42" s="182">
        <f>'実質公債費比率（分子）の構造'!L$52</f>
        <v>3001</v>
      </c>
      <c r="H42" s="182"/>
      <c r="I42" s="182"/>
      <c r="J42" s="182">
        <f>'実質公債費比率（分子）の構造'!M$52</f>
        <v>3138</v>
      </c>
      <c r="K42" s="182"/>
      <c r="L42" s="182"/>
      <c r="M42" s="182">
        <f>'実質公債費比率（分子）の構造'!N$52</f>
        <v>3006</v>
      </c>
      <c r="N42" s="182"/>
      <c r="O42" s="182"/>
      <c r="P42" s="182">
        <f>'実質公債費比率（分子）の構造'!O$52</f>
        <v>2941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v>
      </c>
      <c r="C45" s="182"/>
      <c r="D45" s="182"/>
      <c r="E45" s="182">
        <f>'実質公債費比率（分子）の構造'!L$49</f>
        <v>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647</v>
      </c>
      <c r="C46" s="182"/>
      <c r="D46" s="182"/>
      <c r="E46" s="182">
        <f>'実質公債費比率（分子）の構造'!L$48</f>
        <v>760</v>
      </c>
      <c r="F46" s="182"/>
      <c r="G46" s="182"/>
      <c r="H46" s="182">
        <f>'実質公債費比率（分子）の構造'!M$48</f>
        <v>716</v>
      </c>
      <c r="I46" s="182"/>
      <c r="J46" s="182"/>
      <c r="K46" s="182">
        <f>'実質公債費比率（分子）の構造'!N$48</f>
        <v>754</v>
      </c>
      <c r="L46" s="182"/>
      <c r="M46" s="182"/>
      <c r="N46" s="182">
        <f>'実質公債費比率（分子）の構造'!O$48</f>
        <v>722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3480</v>
      </c>
      <c r="C49" s="182"/>
      <c r="D49" s="182"/>
      <c r="E49" s="182">
        <f>'実質公債費比率（分子）の構造'!L$45</f>
        <v>3727</v>
      </c>
      <c r="F49" s="182"/>
      <c r="G49" s="182"/>
      <c r="H49" s="182">
        <f>'実質公債費比率（分子）の構造'!M$45</f>
        <v>3863</v>
      </c>
      <c r="I49" s="182"/>
      <c r="J49" s="182"/>
      <c r="K49" s="182">
        <f>'実質公債費比率（分子）の構造'!N$45</f>
        <v>3584</v>
      </c>
      <c r="L49" s="182"/>
      <c r="M49" s="182"/>
      <c r="N49" s="182">
        <f>'実質公債費比率（分子）の構造'!O$45</f>
        <v>3470</v>
      </c>
      <c r="O49" s="182"/>
      <c r="P49" s="182"/>
    </row>
    <row r="50" spans="1:16" x14ac:dyDescent="0.15">
      <c r="A50" s="182" t="s">
        <v>70</v>
      </c>
      <c r="B50" s="182" t="e">
        <f>NA()</f>
        <v>#N/A</v>
      </c>
      <c r="C50" s="182">
        <f>IF(ISNUMBER('実質公債費比率（分子）の構造'!K$53),'実質公債費比率（分子）の構造'!K$53,NA())</f>
        <v>1286</v>
      </c>
      <c r="D50" s="182" t="e">
        <f>NA()</f>
        <v>#N/A</v>
      </c>
      <c r="E50" s="182" t="e">
        <f>NA()</f>
        <v>#N/A</v>
      </c>
      <c r="F50" s="182">
        <f>IF(ISNUMBER('実質公債費比率（分子）の構造'!L$53),'実質公債費比率（分子）の構造'!L$53,NA())</f>
        <v>1489</v>
      </c>
      <c r="G50" s="182" t="e">
        <f>NA()</f>
        <v>#N/A</v>
      </c>
      <c r="H50" s="182" t="e">
        <f>NA()</f>
        <v>#N/A</v>
      </c>
      <c r="I50" s="182">
        <f>IF(ISNUMBER('実質公債費比率（分子）の構造'!M$53),'実質公債費比率（分子）の構造'!M$53,NA())</f>
        <v>1442</v>
      </c>
      <c r="J50" s="182" t="e">
        <f>NA()</f>
        <v>#N/A</v>
      </c>
      <c r="K50" s="182" t="e">
        <f>NA()</f>
        <v>#N/A</v>
      </c>
      <c r="L50" s="182">
        <f>IF(ISNUMBER('実質公債費比率（分子）の構造'!N$53),'実質公債費比率（分子）の構造'!N$53,NA())</f>
        <v>1333</v>
      </c>
      <c r="M50" s="182" t="e">
        <f>NA()</f>
        <v>#N/A</v>
      </c>
      <c r="N50" s="182" t="e">
        <f>NA()</f>
        <v>#N/A</v>
      </c>
      <c r="O50" s="182">
        <f>IF(ISNUMBER('実質公債費比率（分子）の構造'!O$53),'実質公債費比率（分子）の構造'!O$53,NA())</f>
        <v>1252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29303</v>
      </c>
      <c r="E56" s="181"/>
      <c r="F56" s="181"/>
      <c r="G56" s="181">
        <f>'将来負担比率（分子）の構造'!J$52</f>
        <v>27895</v>
      </c>
      <c r="H56" s="181"/>
      <c r="I56" s="181"/>
      <c r="J56" s="181">
        <f>'将来負担比率（分子）の構造'!K$52</f>
        <v>26822</v>
      </c>
      <c r="K56" s="181"/>
      <c r="L56" s="181"/>
      <c r="M56" s="181">
        <f>'将来負担比率（分子）の構造'!L$52</f>
        <v>25837</v>
      </c>
      <c r="N56" s="181"/>
      <c r="O56" s="181"/>
      <c r="P56" s="181">
        <f>'将来負担比率（分子）の構造'!M$52</f>
        <v>25092</v>
      </c>
    </row>
    <row r="57" spans="1:16" x14ac:dyDescent="0.15">
      <c r="A57" s="181" t="s">
        <v>42</v>
      </c>
      <c r="B57" s="181"/>
      <c r="C57" s="181"/>
      <c r="D57" s="181">
        <f>'将来負担比率（分子）の構造'!I$51</f>
        <v>252</v>
      </c>
      <c r="E57" s="181"/>
      <c r="F57" s="181"/>
      <c r="G57" s="181">
        <f>'将来負担比率（分子）の構造'!J$51</f>
        <v>199</v>
      </c>
      <c r="H57" s="181"/>
      <c r="I57" s="181"/>
      <c r="J57" s="181">
        <f>'将来負担比率（分子）の構造'!K$51</f>
        <v>154</v>
      </c>
      <c r="K57" s="181"/>
      <c r="L57" s="181"/>
      <c r="M57" s="181">
        <f>'将来負担比率（分子）の構造'!L$51</f>
        <v>79</v>
      </c>
      <c r="N57" s="181"/>
      <c r="O57" s="181"/>
      <c r="P57" s="181">
        <f>'将来負担比率（分子）の構造'!M$51</f>
        <v>47</v>
      </c>
    </row>
    <row r="58" spans="1:16" x14ac:dyDescent="0.15">
      <c r="A58" s="181" t="s">
        <v>41</v>
      </c>
      <c r="B58" s="181"/>
      <c r="C58" s="181"/>
      <c r="D58" s="181">
        <f>'将来負担比率（分子）の構造'!I$50</f>
        <v>5907</v>
      </c>
      <c r="E58" s="181"/>
      <c r="F58" s="181"/>
      <c r="G58" s="181">
        <f>'将来負担比率（分子）の構造'!J$50</f>
        <v>5728</v>
      </c>
      <c r="H58" s="181"/>
      <c r="I58" s="181"/>
      <c r="J58" s="181">
        <f>'将来負担比率（分子）の構造'!K$50</f>
        <v>5159</v>
      </c>
      <c r="K58" s="181"/>
      <c r="L58" s="181"/>
      <c r="M58" s="181">
        <f>'将来負担比率（分子）の構造'!L$50</f>
        <v>4350</v>
      </c>
      <c r="N58" s="181"/>
      <c r="O58" s="181"/>
      <c r="P58" s="181">
        <f>'将来負担比率（分子）の構造'!M$50</f>
        <v>3580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24</v>
      </c>
      <c r="C61" s="181"/>
      <c r="D61" s="181"/>
      <c r="E61" s="181">
        <f>'将来負担比率（分子）の構造'!J$46</f>
        <v>19</v>
      </c>
      <c r="F61" s="181"/>
      <c r="G61" s="181"/>
      <c r="H61" s="181">
        <f>'将来負担比率（分子）の構造'!K$46</f>
        <v>101</v>
      </c>
      <c r="I61" s="181"/>
      <c r="J61" s="181"/>
      <c r="K61" s="181">
        <f>'将来負担比率（分子）の構造'!L$46</f>
        <v>67</v>
      </c>
      <c r="L61" s="181"/>
      <c r="M61" s="181"/>
      <c r="N61" s="181">
        <f>'将来負担比率（分子）の構造'!M$46</f>
        <v>33</v>
      </c>
      <c r="O61" s="181"/>
      <c r="P61" s="181"/>
    </row>
    <row r="62" spans="1:16" x14ac:dyDescent="0.15">
      <c r="A62" s="181" t="s">
        <v>35</v>
      </c>
      <c r="B62" s="181">
        <f>'将来負担比率（分子）の構造'!I$45</f>
        <v>3326</v>
      </c>
      <c r="C62" s="181"/>
      <c r="D62" s="181"/>
      <c r="E62" s="181">
        <f>'将来負担比率（分子）の構造'!J$45</f>
        <v>3047</v>
      </c>
      <c r="F62" s="181"/>
      <c r="G62" s="181"/>
      <c r="H62" s="181">
        <f>'将来負担比率（分子）の構造'!K$45</f>
        <v>2930</v>
      </c>
      <c r="I62" s="181"/>
      <c r="J62" s="181"/>
      <c r="K62" s="181">
        <f>'将来負担比率（分子）の構造'!L$45</f>
        <v>2669</v>
      </c>
      <c r="L62" s="181"/>
      <c r="M62" s="181"/>
      <c r="N62" s="181">
        <f>'将来負担比率（分子）の構造'!M$45</f>
        <v>2539</v>
      </c>
      <c r="O62" s="181"/>
      <c r="P62" s="181"/>
    </row>
    <row r="63" spans="1:16" x14ac:dyDescent="0.15">
      <c r="A63" s="181" t="s">
        <v>34</v>
      </c>
      <c r="B63" s="181">
        <f>'将来負担比率（分子）の構造'!I$44</f>
        <v>1</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10105</v>
      </c>
      <c r="C64" s="181"/>
      <c r="D64" s="181"/>
      <c r="E64" s="181">
        <f>'将来負担比率（分子）の構造'!J$43</f>
        <v>9682</v>
      </c>
      <c r="F64" s="181"/>
      <c r="G64" s="181"/>
      <c r="H64" s="181">
        <f>'将来負担比率（分子）の構造'!K$43</f>
        <v>9432</v>
      </c>
      <c r="I64" s="181"/>
      <c r="J64" s="181"/>
      <c r="K64" s="181">
        <f>'将来負担比率（分子）の構造'!L$43</f>
        <v>9224</v>
      </c>
      <c r="L64" s="181"/>
      <c r="M64" s="181"/>
      <c r="N64" s="181">
        <f>'将来負担比率（分子）の構造'!M$43</f>
        <v>8783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32121</v>
      </c>
      <c r="C66" s="181"/>
      <c r="D66" s="181"/>
      <c r="E66" s="181">
        <f>'将来負担比率（分子）の構造'!J$41</f>
        <v>30093</v>
      </c>
      <c r="F66" s="181"/>
      <c r="G66" s="181"/>
      <c r="H66" s="181">
        <f>'将来負担比率（分子）の構造'!K$41</f>
        <v>28354</v>
      </c>
      <c r="I66" s="181"/>
      <c r="J66" s="181"/>
      <c r="K66" s="181">
        <f>'将来負担比率（分子）の構造'!L$41</f>
        <v>27201</v>
      </c>
      <c r="L66" s="181"/>
      <c r="M66" s="181"/>
      <c r="N66" s="181">
        <f>'将来負担比率（分子）の構造'!M$41</f>
        <v>26262</v>
      </c>
      <c r="O66" s="181"/>
      <c r="P66" s="181"/>
    </row>
    <row r="67" spans="1:16" x14ac:dyDescent="0.15">
      <c r="A67" s="181" t="s">
        <v>74</v>
      </c>
      <c r="B67" s="181" t="e">
        <f>NA()</f>
        <v>#N/A</v>
      </c>
      <c r="C67" s="181">
        <f>IF(ISNUMBER('将来負担比率（分子）の構造'!I$53), IF('将来負担比率（分子）の構造'!I$53 &lt; 0, 0, '将来負担比率（分子）の構造'!I$53), NA())</f>
        <v>10114</v>
      </c>
      <c r="D67" s="181" t="e">
        <f>NA()</f>
        <v>#N/A</v>
      </c>
      <c r="E67" s="181" t="e">
        <f>NA()</f>
        <v>#N/A</v>
      </c>
      <c r="F67" s="181">
        <f>IF(ISNUMBER('将来負担比率（分子）の構造'!J$53), IF('将来負担比率（分子）の構造'!J$53 &lt; 0, 0, '将来負担比率（分子）の構造'!J$53), NA())</f>
        <v>9020</v>
      </c>
      <c r="G67" s="181" t="e">
        <f>NA()</f>
        <v>#N/A</v>
      </c>
      <c r="H67" s="181" t="e">
        <f>NA()</f>
        <v>#N/A</v>
      </c>
      <c r="I67" s="181">
        <f>IF(ISNUMBER('将来負担比率（分子）の構造'!K$53), IF('将来負担比率（分子）の構造'!K$53 &lt; 0, 0, '将来負担比率（分子）の構造'!K$53), NA())</f>
        <v>8681</v>
      </c>
      <c r="J67" s="181" t="e">
        <f>NA()</f>
        <v>#N/A</v>
      </c>
      <c r="K67" s="181" t="e">
        <f>NA()</f>
        <v>#N/A</v>
      </c>
      <c r="L67" s="181">
        <f>IF(ISNUMBER('将来負担比率（分子）の構造'!L$53), IF('将来負担比率（分子）の構造'!L$53 &lt; 0, 0, '将来負担比率（分子）の構造'!L$53), NA())</f>
        <v>8896</v>
      </c>
      <c r="M67" s="181" t="e">
        <f>NA()</f>
        <v>#N/A</v>
      </c>
      <c r="N67" s="181" t="e">
        <f>NA()</f>
        <v>#N/A</v>
      </c>
      <c r="O67" s="181">
        <f>IF(ISNUMBER('将来負担比率（分子）の構造'!M$53), IF('将来負担比率（分子）の構造'!M$53 &lt; 0, 0, '将来負担比率（分子）の構造'!M$53), NA())</f>
        <v>8898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2320</v>
      </c>
      <c r="C72" s="185">
        <f>基金残高に係る経年分析!G55</f>
        <v>1220</v>
      </c>
      <c r="D72" s="185">
        <f>基金残高に係る経年分析!H55</f>
        <v>828</v>
      </c>
    </row>
    <row r="73" spans="1:16" x14ac:dyDescent="0.15">
      <c r="A73" s="184" t="s">
        <v>77</v>
      </c>
      <c r="B73" s="185">
        <f>基金残高に係る経年分析!F56</f>
        <v>601</v>
      </c>
      <c r="C73" s="185">
        <f>基金残高に係る経年分析!G56</f>
        <v>640</v>
      </c>
      <c r="D73" s="185">
        <f>基金残高に係る経年分析!H56</f>
        <v>311</v>
      </c>
    </row>
    <row r="74" spans="1:16" x14ac:dyDescent="0.15">
      <c r="A74" s="184" t="s">
        <v>78</v>
      </c>
      <c r="B74" s="185">
        <f>基金残高に係る経年分析!F57</f>
        <v>5739</v>
      </c>
      <c r="C74" s="185">
        <f>基金残高に係る経年分析!G57</f>
        <v>5614</v>
      </c>
      <c r="D74" s="185">
        <f>基金残高に係る経年分析!H57</f>
        <v>5841</v>
      </c>
    </row>
  </sheetData>
  <sheetProtection algorithmName="SHA-512" hashValue="zY+AdNyD8cZvAUH6pHm3nfRxrTMV3kR3QGhCPhHdPYy5ja/N9Gm3L4K2bzy8Csd4MbAKdFDRFqwagf6x4JNiyw==" saltValue="jUihD2FZBHvDnSSgY6tb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3522336</v>
      </c>
      <c r="S5" s="734"/>
      <c r="T5" s="734"/>
      <c r="U5" s="734"/>
      <c r="V5" s="734"/>
      <c r="W5" s="734"/>
      <c r="X5" s="734"/>
      <c r="Y5" s="777"/>
      <c r="Z5" s="795">
        <v>15.5</v>
      </c>
      <c r="AA5" s="795"/>
      <c r="AB5" s="795"/>
      <c r="AC5" s="795"/>
      <c r="AD5" s="796">
        <v>3522336</v>
      </c>
      <c r="AE5" s="796"/>
      <c r="AF5" s="796"/>
      <c r="AG5" s="796"/>
      <c r="AH5" s="796"/>
      <c r="AI5" s="796"/>
      <c r="AJ5" s="796"/>
      <c r="AK5" s="796"/>
      <c r="AL5" s="778">
        <v>29.3</v>
      </c>
      <c r="AM5" s="749"/>
      <c r="AN5" s="749"/>
      <c r="AO5" s="779"/>
      <c r="AP5" s="744" t="s">
        <v>224</v>
      </c>
      <c r="AQ5" s="745"/>
      <c r="AR5" s="745"/>
      <c r="AS5" s="745"/>
      <c r="AT5" s="745"/>
      <c r="AU5" s="745"/>
      <c r="AV5" s="745"/>
      <c r="AW5" s="745"/>
      <c r="AX5" s="745"/>
      <c r="AY5" s="745"/>
      <c r="AZ5" s="745"/>
      <c r="BA5" s="745"/>
      <c r="BB5" s="745"/>
      <c r="BC5" s="745"/>
      <c r="BD5" s="745"/>
      <c r="BE5" s="745"/>
      <c r="BF5" s="746"/>
      <c r="BG5" s="678">
        <v>3514960</v>
      </c>
      <c r="BH5" s="679"/>
      <c r="BI5" s="679"/>
      <c r="BJ5" s="679"/>
      <c r="BK5" s="679"/>
      <c r="BL5" s="679"/>
      <c r="BM5" s="679"/>
      <c r="BN5" s="680"/>
      <c r="BO5" s="715">
        <v>99.8</v>
      </c>
      <c r="BP5" s="715"/>
      <c r="BQ5" s="715"/>
      <c r="BR5" s="715"/>
      <c r="BS5" s="716" t="s">
        <v>127</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215785</v>
      </c>
      <c r="S6" s="679"/>
      <c r="T6" s="679"/>
      <c r="U6" s="679"/>
      <c r="V6" s="679"/>
      <c r="W6" s="679"/>
      <c r="X6" s="679"/>
      <c r="Y6" s="680"/>
      <c r="Z6" s="715">
        <v>0.9</v>
      </c>
      <c r="AA6" s="715"/>
      <c r="AB6" s="715"/>
      <c r="AC6" s="715"/>
      <c r="AD6" s="716">
        <v>215785</v>
      </c>
      <c r="AE6" s="716"/>
      <c r="AF6" s="716"/>
      <c r="AG6" s="716"/>
      <c r="AH6" s="716"/>
      <c r="AI6" s="716"/>
      <c r="AJ6" s="716"/>
      <c r="AK6" s="716"/>
      <c r="AL6" s="681">
        <v>1.8</v>
      </c>
      <c r="AM6" s="682"/>
      <c r="AN6" s="682"/>
      <c r="AO6" s="717"/>
      <c r="AP6" s="675" t="s">
        <v>229</v>
      </c>
      <c r="AQ6" s="676"/>
      <c r="AR6" s="676"/>
      <c r="AS6" s="676"/>
      <c r="AT6" s="676"/>
      <c r="AU6" s="676"/>
      <c r="AV6" s="676"/>
      <c r="AW6" s="676"/>
      <c r="AX6" s="676"/>
      <c r="AY6" s="676"/>
      <c r="AZ6" s="676"/>
      <c r="BA6" s="676"/>
      <c r="BB6" s="676"/>
      <c r="BC6" s="676"/>
      <c r="BD6" s="676"/>
      <c r="BE6" s="676"/>
      <c r="BF6" s="677"/>
      <c r="BG6" s="678">
        <v>3514960</v>
      </c>
      <c r="BH6" s="679"/>
      <c r="BI6" s="679"/>
      <c r="BJ6" s="679"/>
      <c r="BK6" s="679"/>
      <c r="BL6" s="679"/>
      <c r="BM6" s="679"/>
      <c r="BN6" s="680"/>
      <c r="BO6" s="715">
        <v>99.8</v>
      </c>
      <c r="BP6" s="715"/>
      <c r="BQ6" s="715"/>
      <c r="BR6" s="715"/>
      <c r="BS6" s="716" t="s">
        <v>127</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178767</v>
      </c>
      <c r="CS6" s="679"/>
      <c r="CT6" s="679"/>
      <c r="CU6" s="679"/>
      <c r="CV6" s="679"/>
      <c r="CW6" s="679"/>
      <c r="CX6" s="679"/>
      <c r="CY6" s="680"/>
      <c r="CZ6" s="778">
        <v>0.8</v>
      </c>
      <c r="DA6" s="749"/>
      <c r="DB6" s="749"/>
      <c r="DC6" s="781"/>
      <c r="DD6" s="684" t="s">
        <v>127</v>
      </c>
      <c r="DE6" s="679"/>
      <c r="DF6" s="679"/>
      <c r="DG6" s="679"/>
      <c r="DH6" s="679"/>
      <c r="DI6" s="679"/>
      <c r="DJ6" s="679"/>
      <c r="DK6" s="679"/>
      <c r="DL6" s="679"/>
      <c r="DM6" s="679"/>
      <c r="DN6" s="679"/>
      <c r="DO6" s="679"/>
      <c r="DP6" s="680"/>
      <c r="DQ6" s="684">
        <v>178762</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3135</v>
      </c>
      <c r="S7" s="679"/>
      <c r="T7" s="679"/>
      <c r="U7" s="679"/>
      <c r="V7" s="679"/>
      <c r="W7" s="679"/>
      <c r="X7" s="679"/>
      <c r="Y7" s="680"/>
      <c r="Z7" s="715">
        <v>0</v>
      </c>
      <c r="AA7" s="715"/>
      <c r="AB7" s="715"/>
      <c r="AC7" s="715"/>
      <c r="AD7" s="716">
        <v>3135</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1354632</v>
      </c>
      <c r="BH7" s="679"/>
      <c r="BI7" s="679"/>
      <c r="BJ7" s="679"/>
      <c r="BK7" s="679"/>
      <c r="BL7" s="679"/>
      <c r="BM7" s="679"/>
      <c r="BN7" s="680"/>
      <c r="BO7" s="715">
        <v>38.5</v>
      </c>
      <c r="BP7" s="715"/>
      <c r="BQ7" s="715"/>
      <c r="BR7" s="715"/>
      <c r="BS7" s="716" t="s">
        <v>127</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3231198</v>
      </c>
      <c r="CS7" s="679"/>
      <c r="CT7" s="679"/>
      <c r="CU7" s="679"/>
      <c r="CV7" s="679"/>
      <c r="CW7" s="679"/>
      <c r="CX7" s="679"/>
      <c r="CY7" s="680"/>
      <c r="CZ7" s="715">
        <v>14.6</v>
      </c>
      <c r="DA7" s="715"/>
      <c r="DB7" s="715"/>
      <c r="DC7" s="715"/>
      <c r="DD7" s="684">
        <v>394855</v>
      </c>
      <c r="DE7" s="679"/>
      <c r="DF7" s="679"/>
      <c r="DG7" s="679"/>
      <c r="DH7" s="679"/>
      <c r="DI7" s="679"/>
      <c r="DJ7" s="679"/>
      <c r="DK7" s="679"/>
      <c r="DL7" s="679"/>
      <c r="DM7" s="679"/>
      <c r="DN7" s="679"/>
      <c r="DO7" s="679"/>
      <c r="DP7" s="680"/>
      <c r="DQ7" s="684">
        <v>2291157</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13622</v>
      </c>
      <c r="S8" s="679"/>
      <c r="T8" s="679"/>
      <c r="U8" s="679"/>
      <c r="V8" s="679"/>
      <c r="W8" s="679"/>
      <c r="X8" s="679"/>
      <c r="Y8" s="680"/>
      <c r="Z8" s="715">
        <v>0.1</v>
      </c>
      <c r="AA8" s="715"/>
      <c r="AB8" s="715"/>
      <c r="AC8" s="715"/>
      <c r="AD8" s="716">
        <v>13622</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48861</v>
      </c>
      <c r="BH8" s="679"/>
      <c r="BI8" s="679"/>
      <c r="BJ8" s="679"/>
      <c r="BK8" s="679"/>
      <c r="BL8" s="679"/>
      <c r="BM8" s="679"/>
      <c r="BN8" s="680"/>
      <c r="BO8" s="715">
        <v>1.4</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5814876</v>
      </c>
      <c r="CS8" s="679"/>
      <c r="CT8" s="679"/>
      <c r="CU8" s="679"/>
      <c r="CV8" s="679"/>
      <c r="CW8" s="679"/>
      <c r="CX8" s="679"/>
      <c r="CY8" s="680"/>
      <c r="CZ8" s="715">
        <v>26.2</v>
      </c>
      <c r="DA8" s="715"/>
      <c r="DB8" s="715"/>
      <c r="DC8" s="715"/>
      <c r="DD8" s="684">
        <v>83459</v>
      </c>
      <c r="DE8" s="679"/>
      <c r="DF8" s="679"/>
      <c r="DG8" s="679"/>
      <c r="DH8" s="679"/>
      <c r="DI8" s="679"/>
      <c r="DJ8" s="679"/>
      <c r="DK8" s="679"/>
      <c r="DL8" s="679"/>
      <c r="DM8" s="679"/>
      <c r="DN8" s="679"/>
      <c r="DO8" s="679"/>
      <c r="DP8" s="680"/>
      <c r="DQ8" s="684">
        <v>3185367</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7128</v>
      </c>
      <c r="S9" s="679"/>
      <c r="T9" s="679"/>
      <c r="U9" s="679"/>
      <c r="V9" s="679"/>
      <c r="W9" s="679"/>
      <c r="X9" s="679"/>
      <c r="Y9" s="680"/>
      <c r="Z9" s="715">
        <v>0</v>
      </c>
      <c r="AA9" s="715"/>
      <c r="AB9" s="715"/>
      <c r="AC9" s="715"/>
      <c r="AD9" s="716">
        <v>7128</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1089683</v>
      </c>
      <c r="BH9" s="679"/>
      <c r="BI9" s="679"/>
      <c r="BJ9" s="679"/>
      <c r="BK9" s="679"/>
      <c r="BL9" s="679"/>
      <c r="BM9" s="679"/>
      <c r="BN9" s="680"/>
      <c r="BO9" s="715">
        <v>30.9</v>
      </c>
      <c r="BP9" s="715"/>
      <c r="BQ9" s="715"/>
      <c r="BR9" s="715"/>
      <c r="BS9" s="684" t="s">
        <v>127</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1469327</v>
      </c>
      <c r="CS9" s="679"/>
      <c r="CT9" s="679"/>
      <c r="CU9" s="679"/>
      <c r="CV9" s="679"/>
      <c r="CW9" s="679"/>
      <c r="CX9" s="679"/>
      <c r="CY9" s="680"/>
      <c r="CZ9" s="715">
        <v>6.6</v>
      </c>
      <c r="DA9" s="715"/>
      <c r="DB9" s="715"/>
      <c r="DC9" s="715"/>
      <c r="DD9" s="684">
        <v>46284</v>
      </c>
      <c r="DE9" s="679"/>
      <c r="DF9" s="679"/>
      <c r="DG9" s="679"/>
      <c r="DH9" s="679"/>
      <c r="DI9" s="679"/>
      <c r="DJ9" s="679"/>
      <c r="DK9" s="679"/>
      <c r="DL9" s="679"/>
      <c r="DM9" s="679"/>
      <c r="DN9" s="679"/>
      <c r="DO9" s="679"/>
      <c r="DP9" s="680"/>
      <c r="DQ9" s="684">
        <v>1170200</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127</v>
      </c>
      <c r="AE10" s="716"/>
      <c r="AF10" s="716"/>
      <c r="AG10" s="716"/>
      <c r="AH10" s="716"/>
      <c r="AI10" s="716"/>
      <c r="AJ10" s="716"/>
      <c r="AK10" s="716"/>
      <c r="AL10" s="681" t="s">
        <v>127</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79761</v>
      </c>
      <c r="BH10" s="679"/>
      <c r="BI10" s="679"/>
      <c r="BJ10" s="679"/>
      <c r="BK10" s="679"/>
      <c r="BL10" s="679"/>
      <c r="BM10" s="679"/>
      <c r="BN10" s="680"/>
      <c r="BO10" s="715">
        <v>2.2999999999999998</v>
      </c>
      <c r="BP10" s="715"/>
      <c r="BQ10" s="715"/>
      <c r="BR10" s="715"/>
      <c r="BS10" s="684" t="s">
        <v>127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23001</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v>23001</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526264</v>
      </c>
      <c r="S11" s="679"/>
      <c r="T11" s="679"/>
      <c r="U11" s="679"/>
      <c r="V11" s="679"/>
      <c r="W11" s="679"/>
      <c r="X11" s="679"/>
      <c r="Y11" s="680"/>
      <c r="Z11" s="681">
        <v>2.2999999999999998</v>
      </c>
      <c r="AA11" s="682"/>
      <c r="AB11" s="682"/>
      <c r="AC11" s="683"/>
      <c r="AD11" s="684">
        <v>526264</v>
      </c>
      <c r="AE11" s="679"/>
      <c r="AF11" s="679"/>
      <c r="AG11" s="679"/>
      <c r="AH11" s="679"/>
      <c r="AI11" s="679"/>
      <c r="AJ11" s="679"/>
      <c r="AK11" s="680"/>
      <c r="AL11" s="681">
        <v>4.4000000000000004</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136327</v>
      </c>
      <c r="BH11" s="679"/>
      <c r="BI11" s="679"/>
      <c r="BJ11" s="679"/>
      <c r="BK11" s="679"/>
      <c r="BL11" s="679"/>
      <c r="BM11" s="679"/>
      <c r="BN11" s="680"/>
      <c r="BO11" s="715">
        <v>3.9</v>
      </c>
      <c r="BP11" s="715"/>
      <c r="BQ11" s="715"/>
      <c r="BR11" s="715"/>
      <c r="BS11" s="684" t="s">
        <v>127</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1417391</v>
      </c>
      <c r="CS11" s="679"/>
      <c r="CT11" s="679"/>
      <c r="CU11" s="679"/>
      <c r="CV11" s="679"/>
      <c r="CW11" s="679"/>
      <c r="CX11" s="679"/>
      <c r="CY11" s="680"/>
      <c r="CZ11" s="715">
        <v>6.4</v>
      </c>
      <c r="DA11" s="715"/>
      <c r="DB11" s="715"/>
      <c r="DC11" s="715"/>
      <c r="DD11" s="684">
        <v>288793</v>
      </c>
      <c r="DE11" s="679"/>
      <c r="DF11" s="679"/>
      <c r="DG11" s="679"/>
      <c r="DH11" s="679"/>
      <c r="DI11" s="679"/>
      <c r="DJ11" s="679"/>
      <c r="DK11" s="679"/>
      <c r="DL11" s="679"/>
      <c r="DM11" s="679"/>
      <c r="DN11" s="679"/>
      <c r="DO11" s="679"/>
      <c r="DP11" s="680"/>
      <c r="DQ11" s="684">
        <v>816826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24319</v>
      </c>
      <c r="S12" s="679"/>
      <c r="T12" s="679"/>
      <c r="U12" s="679"/>
      <c r="V12" s="679"/>
      <c r="W12" s="679"/>
      <c r="X12" s="679"/>
      <c r="Y12" s="680"/>
      <c r="Z12" s="715">
        <v>0.1</v>
      </c>
      <c r="AA12" s="715"/>
      <c r="AB12" s="715"/>
      <c r="AC12" s="715"/>
      <c r="AD12" s="716">
        <v>24319</v>
      </c>
      <c r="AE12" s="716"/>
      <c r="AF12" s="716"/>
      <c r="AG12" s="716"/>
      <c r="AH12" s="716"/>
      <c r="AI12" s="716"/>
      <c r="AJ12" s="716"/>
      <c r="AK12" s="716"/>
      <c r="AL12" s="681">
        <v>0.2</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1856006</v>
      </c>
      <c r="BH12" s="679"/>
      <c r="BI12" s="679"/>
      <c r="BJ12" s="679"/>
      <c r="BK12" s="679"/>
      <c r="BL12" s="679"/>
      <c r="BM12" s="679"/>
      <c r="BN12" s="680"/>
      <c r="BO12" s="715">
        <v>52.7</v>
      </c>
      <c r="BP12" s="715"/>
      <c r="BQ12" s="715"/>
      <c r="BR12" s="715"/>
      <c r="BS12" s="684" t="s">
        <v>236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550150</v>
      </c>
      <c r="CS12" s="679"/>
      <c r="CT12" s="679"/>
      <c r="CU12" s="679"/>
      <c r="CV12" s="679"/>
      <c r="CW12" s="679"/>
      <c r="CX12" s="679"/>
      <c r="CY12" s="680"/>
      <c r="CZ12" s="715">
        <v>2.5</v>
      </c>
      <c r="DA12" s="715"/>
      <c r="DB12" s="715"/>
      <c r="DC12" s="715"/>
      <c r="DD12" s="684">
        <v>147150</v>
      </c>
      <c r="DE12" s="679"/>
      <c r="DF12" s="679"/>
      <c r="DG12" s="679"/>
      <c r="DH12" s="679"/>
      <c r="DI12" s="679"/>
      <c r="DJ12" s="679"/>
      <c r="DK12" s="679"/>
      <c r="DL12" s="679"/>
      <c r="DM12" s="679"/>
      <c r="DN12" s="679"/>
      <c r="DO12" s="679"/>
      <c r="DP12" s="680"/>
      <c r="DQ12" s="684">
        <v>313921</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1835613</v>
      </c>
      <c r="BH13" s="679"/>
      <c r="BI13" s="679"/>
      <c r="BJ13" s="679"/>
      <c r="BK13" s="679"/>
      <c r="BL13" s="679"/>
      <c r="BM13" s="679"/>
      <c r="BN13" s="680"/>
      <c r="BO13" s="715">
        <v>52.1</v>
      </c>
      <c r="BP13" s="715"/>
      <c r="BQ13" s="715"/>
      <c r="BR13" s="715"/>
      <c r="BS13" s="684" t="s">
        <v>127</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2495851</v>
      </c>
      <c r="CS13" s="679"/>
      <c r="CT13" s="679"/>
      <c r="CU13" s="679"/>
      <c r="CV13" s="679"/>
      <c r="CW13" s="679"/>
      <c r="CX13" s="679"/>
      <c r="CY13" s="680"/>
      <c r="CZ13" s="715">
        <v>11.3</v>
      </c>
      <c r="DA13" s="715"/>
      <c r="DB13" s="715"/>
      <c r="DC13" s="715"/>
      <c r="DD13" s="684">
        <v>1250170</v>
      </c>
      <c r="DE13" s="679"/>
      <c r="DF13" s="679"/>
      <c r="DG13" s="679"/>
      <c r="DH13" s="679"/>
      <c r="DI13" s="679"/>
      <c r="DJ13" s="679"/>
      <c r="DK13" s="679"/>
      <c r="DL13" s="679"/>
      <c r="DM13" s="679"/>
      <c r="DN13" s="679"/>
      <c r="DO13" s="679"/>
      <c r="DP13" s="680"/>
      <c r="DQ13" s="684">
        <v>1007418</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38770</v>
      </c>
      <c r="S14" s="679"/>
      <c r="T14" s="679"/>
      <c r="U14" s="679"/>
      <c r="V14" s="679"/>
      <c r="W14" s="679"/>
      <c r="X14" s="679"/>
      <c r="Y14" s="680"/>
      <c r="Z14" s="715">
        <v>0.2</v>
      </c>
      <c r="AA14" s="715"/>
      <c r="AB14" s="715"/>
      <c r="AC14" s="715"/>
      <c r="AD14" s="716">
        <v>38770</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115891</v>
      </c>
      <c r="BH14" s="679"/>
      <c r="BI14" s="679"/>
      <c r="BJ14" s="679"/>
      <c r="BK14" s="679"/>
      <c r="BL14" s="679"/>
      <c r="BM14" s="679"/>
      <c r="BN14" s="680"/>
      <c r="BO14" s="715">
        <v>3.3</v>
      </c>
      <c r="BP14" s="715"/>
      <c r="BQ14" s="715"/>
      <c r="BR14" s="715"/>
      <c r="BS14" s="684" t="s">
        <v>236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619666</v>
      </c>
      <c r="CS14" s="679"/>
      <c r="CT14" s="679"/>
      <c r="CU14" s="679"/>
      <c r="CV14" s="679"/>
      <c r="CW14" s="679"/>
      <c r="CX14" s="679"/>
      <c r="CY14" s="680"/>
      <c r="CZ14" s="715">
        <v>2.8</v>
      </c>
      <c r="DA14" s="715"/>
      <c r="DB14" s="715"/>
      <c r="DC14" s="715"/>
      <c r="DD14" s="684">
        <v>42130</v>
      </c>
      <c r="DE14" s="679"/>
      <c r="DF14" s="679"/>
      <c r="DG14" s="679"/>
      <c r="DH14" s="679"/>
      <c r="DI14" s="679"/>
      <c r="DJ14" s="679"/>
      <c r="DK14" s="679"/>
      <c r="DL14" s="679"/>
      <c r="DM14" s="679"/>
      <c r="DN14" s="679"/>
      <c r="DO14" s="679"/>
      <c r="DP14" s="680"/>
      <c r="DQ14" s="684">
        <v>535443</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236</v>
      </c>
      <c r="AE15" s="716"/>
      <c r="AF15" s="716"/>
      <c r="AG15" s="716"/>
      <c r="AH15" s="716"/>
      <c r="AI15" s="716"/>
      <c r="AJ15" s="716"/>
      <c r="AK15" s="716"/>
      <c r="AL15" s="681" t="s">
        <v>127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188431</v>
      </c>
      <c r="BH15" s="679"/>
      <c r="BI15" s="679"/>
      <c r="BJ15" s="679"/>
      <c r="BK15" s="679"/>
      <c r="BL15" s="679"/>
      <c r="BM15" s="679"/>
      <c r="BN15" s="680"/>
      <c r="BO15" s="715">
        <v>5.3</v>
      </c>
      <c r="BP15" s="715"/>
      <c r="BQ15" s="715"/>
      <c r="BR15" s="715"/>
      <c r="BS15" s="684" t="s">
        <v>127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1896072</v>
      </c>
      <c r="CS15" s="679"/>
      <c r="CT15" s="679"/>
      <c r="CU15" s="679"/>
      <c r="CV15" s="679"/>
      <c r="CW15" s="679"/>
      <c r="CX15" s="679"/>
      <c r="CY15" s="680"/>
      <c r="CZ15" s="715">
        <v>8.6</v>
      </c>
      <c r="DA15" s="715"/>
      <c r="DB15" s="715"/>
      <c r="DC15" s="715"/>
      <c r="DD15" s="684">
        <v>656605</v>
      </c>
      <c r="DE15" s="679"/>
      <c r="DF15" s="679"/>
      <c r="DG15" s="679"/>
      <c r="DH15" s="679"/>
      <c r="DI15" s="679"/>
      <c r="DJ15" s="679"/>
      <c r="DK15" s="679"/>
      <c r="DL15" s="679"/>
      <c r="DM15" s="679"/>
      <c r="DN15" s="679"/>
      <c r="DO15" s="679"/>
      <c r="DP15" s="680"/>
      <c r="DQ15" s="684">
        <v>1226844</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11003</v>
      </c>
      <c r="S16" s="679"/>
      <c r="T16" s="679"/>
      <c r="U16" s="679"/>
      <c r="V16" s="679"/>
      <c r="W16" s="679"/>
      <c r="X16" s="679"/>
      <c r="Y16" s="680"/>
      <c r="Z16" s="715">
        <v>0</v>
      </c>
      <c r="AA16" s="715"/>
      <c r="AB16" s="715"/>
      <c r="AC16" s="715"/>
      <c r="AD16" s="716">
        <v>11003</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236</v>
      </c>
      <c r="BP16" s="715"/>
      <c r="BQ16" s="715"/>
      <c r="BR16" s="715"/>
      <c r="BS16" s="684" t="s">
        <v>236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1193431</v>
      </c>
      <c r="CS16" s="679"/>
      <c r="CT16" s="679"/>
      <c r="CU16" s="679"/>
      <c r="CV16" s="679"/>
      <c r="CW16" s="679"/>
      <c r="CX16" s="679"/>
      <c r="CY16" s="680"/>
      <c r="CZ16" s="715">
        <v>5.4</v>
      </c>
      <c r="DA16" s="715"/>
      <c r="DB16" s="715"/>
      <c r="DC16" s="715"/>
      <c r="DD16" s="684" t="s">
        <v>127</v>
      </c>
      <c r="DE16" s="679"/>
      <c r="DF16" s="679"/>
      <c r="DG16" s="679"/>
      <c r="DH16" s="679"/>
      <c r="DI16" s="679"/>
      <c r="DJ16" s="679"/>
      <c r="DK16" s="679"/>
      <c r="DL16" s="679"/>
      <c r="DM16" s="679"/>
      <c r="DN16" s="679"/>
      <c r="DO16" s="679"/>
      <c r="DP16" s="680"/>
      <c r="DQ16" s="684">
        <v>27626</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69125</v>
      </c>
      <c r="S17" s="679"/>
      <c r="T17" s="679"/>
      <c r="U17" s="679"/>
      <c r="V17" s="679"/>
      <c r="W17" s="679"/>
      <c r="X17" s="679"/>
      <c r="Y17" s="680"/>
      <c r="Z17" s="715">
        <v>0.3</v>
      </c>
      <c r="AA17" s="715"/>
      <c r="AB17" s="715"/>
      <c r="AC17" s="715"/>
      <c r="AD17" s="716">
        <v>69125</v>
      </c>
      <c r="AE17" s="716"/>
      <c r="AF17" s="716"/>
      <c r="AG17" s="716"/>
      <c r="AH17" s="716"/>
      <c r="AI17" s="716"/>
      <c r="AJ17" s="716"/>
      <c r="AK17" s="716"/>
      <c r="AL17" s="681">
        <v>0.6</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3280879</v>
      </c>
      <c r="CS17" s="679"/>
      <c r="CT17" s="679"/>
      <c r="CU17" s="679"/>
      <c r="CV17" s="679"/>
      <c r="CW17" s="679"/>
      <c r="CX17" s="679"/>
      <c r="CY17" s="680"/>
      <c r="CZ17" s="715">
        <v>14.8</v>
      </c>
      <c r="DA17" s="715"/>
      <c r="DB17" s="715"/>
      <c r="DC17" s="715"/>
      <c r="DD17" s="684" t="s">
        <v>236</v>
      </c>
      <c r="DE17" s="679"/>
      <c r="DF17" s="679"/>
      <c r="DG17" s="679"/>
      <c r="DH17" s="679"/>
      <c r="DI17" s="679"/>
      <c r="DJ17" s="679"/>
      <c r="DK17" s="679"/>
      <c r="DL17" s="679"/>
      <c r="DM17" s="679"/>
      <c r="DN17" s="679"/>
      <c r="DO17" s="679"/>
      <c r="DP17" s="680"/>
      <c r="DQ17" s="684">
        <v>3261886</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17027</v>
      </c>
      <c r="S18" s="679"/>
      <c r="T18" s="679"/>
      <c r="U18" s="679"/>
      <c r="V18" s="679"/>
      <c r="W18" s="679"/>
      <c r="X18" s="679"/>
      <c r="Y18" s="680"/>
      <c r="Z18" s="715">
        <v>0.1</v>
      </c>
      <c r="AA18" s="715"/>
      <c r="AB18" s="715"/>
      <c r="AC18" s="715"/>
      <c r="AD18" s="716">
        <v>17027</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127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5239</v>
      </c>
      <c r="S19" s="679"/>
      <c r="T19" s="679"/>
      <c r="U19" s="679"/>
      <c r="V19" s="679"/>
      <c r="W19" s="679"/>
      <c r="X19" s="679"/>
      <c r="Y19" s="680"/>
      <c r="Z19" s="715">
        <v>0</v>
      </c>
      <c r="AA19" s="715"/>
      <c r="AB19" s="715"/>
      <c r="AC19" s="715"/>
      <c r="AD19" s="716">
        <v>5239</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7376</v>
      </c>
      <c r="BH19" s="679"/>
      <c r="BI19" s="679"/>
      <c r="BJ19" s="679"/>
      <c r="BK19" s="679"/>
      <c r="BL19" s="679"/>
      <c r="BM19" s="679"/>
      <c r="BN19" s="680"/>
      <c r="BO19" s="715">
        <v>0.2</v>
      </c>
      <c r="BP19" s="715"/>
      <c r="BQ19" s="715"/>
      <c r="BR19" s="715"/>
      <c r="BS19" s="684" t="s">
        <v>236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236</v>
      </c>
      <c r="DE19" s="679"/>
      <c r="DF19" s="679"/>
      <c r="DG19" s="679"/>
      <c r="DH19" s="679"/>
      <c r="DI19" s="679"/>
      <c r="DJ19" s="679"/>
      <c r="DK19" s="679"/>
      <c r="DL19" s="679"/>
      <c r="DM19" s="679"/>
      <c r="DN19" s="679"/>
      <c r="DO19" s="679"/>
      <c r="DP19" s="680"/>
      <c r="DQ19" s="684" t="s">
        <v>236</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1032</v>
      </c>
      <c r="S20" s="679"/>
      <c r="T20" s="679"/>
      <c r="U20" s="679"/>
      <c r="V20" s="679"/>
      <c r="W20" s="679"/>
      <c r="X20" s="679"/>
      <c r="Y20" s="680"/>
      <c r="Z20" s="715">
        <v>0</v>
      </c>
      <c r="AA20" s="715"/>
      <c r="AB20" s="715"/>
      <c r="AC20" s="715"/>
      <c r="AD20" s="716">
        <v>1032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7376</v>
      </c>
      <c r="BH20" s="679"/>
      <c r="BI20" s="679"/>
      <c r="BJ20" s="679"/>
      <c r="BK20" s="679"/>
      <c r="BL20" s="679"/>
      <c r="BM20" s="679"/>
      <c r="BN20" s="680"/>
      <c r="BO20" s="715">
        <v>0.2</v>
      </c>
      <c r="BP20" s="715"/>
      <c r="BQ20" s="715"/>
      <c r="BR20" s="715"/>
      <c r="BS20" s="684" t="s">
        <v>236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22170609</v>
      </c>
      <c r="CS20" s="679"/>
      <c r="CT20" s="679"/>
      <c r="CU20" s="679"/>
      <c r="CV20" s="679"/>
      <c r="CW20" s="679"/>
      <c r="CX20" s="679"/>
      <c r="CY20" s="680"/>
      <c r="CZ20" s="715">
        <v>100</v>
      </c>
      <c r="DA20" s="715"/>
      <c r="DB20" s="715"/>
      <c r="DC20" s="715"/>
      <c r="DD20" s="684">
        <v>2909446</v>
      </c>
      <c r="DE20" s="679"/>
      <c r="DF20" s="679"/>
      <c r="DG20" s="679"/>
      <c r="DH20" s="679"/>
      <c r="DI20" s="679"/>
      <c r="DJ20" s="679"/>
      <c r="DK20" s="679"/>
      <c r="DL20" s="679"/>
      <c r="DM20" s="679"/>
      <c r="DN20" s="679"/>
      <c r="DO20" s="679"/>
      <c r="DP20" s="680"/>
      <c r="DQ20" s="684">
        <v>14038451</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45827</v>
      </c>
      <c r="S21" s="679"/>
      <c r="T21" s="679"/>
      <c r="U21" s="679"/>
      <c r="V21" s="679"/>
      <c r="W21" s="679"/>
      <c r="X21" s="679"/>
      <c r="Y21" s="680"/>
      <c r="Z21" s="715">
        <v>0.2</v>
      </c>
      <c r="AA21" s="715"/>
      <c r="AB21" s="715"/>
      <c r="AC21" s="715"/>
      <c r="AD21" s="716">
        <v>45827</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7376</v>
      </c>
      <c r="BH21" s="679"/>
      <c r="BI21" s="679"/>
      <c r="BJ21" s="679"/>
      <c r="BK21" s="679"/>
      <c r="BL21" s="679"/>
      <c r="BM21" s="679"/>
      <c r="BN21" s="680"/>
      <c r="BO21" s="715">
        <v>0.2</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8330382</v>
      </c>
      <c r="S22" s="679"/>
      <c r="T22" s="679"/>
      <c r="U22" s="679"/>
      <c r="V22" s="679"/>
      <c r="W22" s="679"/>
      <c r="X22" s="679"/>
      <c r="Y22" s="680"/>
      <c r="Z22" s="715">
        <v>36.6</v>
      </c>
      <c r="AA22" s="715"/>
      <c r="AB22" s="715"/>
      <c r="AC22" s="715"/>
      <c r="AD22" s="716">
        <v>7592747</v>
      </c>
      <c r="AE22" s="716"/>
      <c r="AF22" s="716"/>
      <c r="AG22" s="716"/>
      <c r="AH22" s="716"/>
      <c r="AI22" s="716"/>
      <c r="AJ22" s="716"/>
      <c r="AK22" s="716"/>
      <c r="AL22" s="681">
        <v>63.1</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7592747</v>
      </c>
      <c r="S23" s="679"/>
      <c r="T23" s="679"/>
      <c r="U23" s="679"/>
      <c r="V23" s="679"/>
      <c r="W23" s="679"/>
      <c r="X23" s="679"/>
      <c r="Y23" s="680"/>
      <c r="Z23" s="715">
        <v>33.4</v>
      </c>
      <c r="AA23" s="715"/>
      <c r="AB23" s="715"/>
      <c r="AC23" s="715"/>
      <c r="AD23" s="716">
        <v>7592747</v>
      </c>
      <c r="AE23" s="716"/>
      <c r="AF23" s="716"/>
      <c r="AG23" s="716"/>
      <c r="AH23" s="716"/>
      <c r="AI23" s="716"/>
      <c r="AJ23" s="716"/>
      <c r="AK23" s="716"/>
      <c r="AL23" s="681">
        <v>63.1</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236</v>
      </c>
      <c r="BH23" s="679"/>
      <c r="BI23" s="679"/>
      <c r="BJ23" s="679"/>
      <c r="BK23" s="679"/>
      <c r="BL23" s="679"/>
      <c r="BM23" s="679"/>
      <c r="BN23" s="680"/>
      <c r="BO23" s="715" t="s">
        <v>127</v>
      </c>
      <c r="BP23" s="715"/>
      <c r="BQ23" s="715"/>
      <c r="BR23" s="715"/>
      <c r="BS23" s="684" t="s">
        <v>127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737635</v>
      </c>
      <c r="S24" s="679"/>
      <c r="T24" s="679"/>
      <c r="U24" s="679"/>
      <c r="V24" s="679"/>
      <c r="W24" s="679"/>
      <c r="X24" s="679"/>
      <c r="Y24" s="680"/>
      <c r="Z24" s="715">
        <v>3.2</v>
      </c>
      <c r="AA24" s="715"/>
      <c r="AB24" s="715"/>
      <c r="AC24" s="715"/>
      <c r="AD24" s="716" t="s">
        <v>127</v>
      </c>
      <c r="AE24" s="716"/>
      <c r="AF24" s="716"/>
      <c r="AG24" s="716"/>
      <c r="AH24" s="716"/>
      <c r="AI24" s="716"/>
      <c r="AJ24" s="716"/>
      <c r="AK24" s="716"/>
      <c r="AL24" s="681" t="s">
        <v>127</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9482396</v>
      </c>
      <c r="CS24" s="734"/>
      <c r="CT24" s="734"/>
      <c r="CU24" s="734"/>
      <c r="CV24" s="734"/>
      <c r="CW24" s="734"/>
      <c r="CX24" s="734"/>
      <c r="CY24" s="777"/>
      <c r="CZ24" s="778">
        <v>42.8</v>
      </c>
      <c r="DA24" s="749"/>
      <c r="DB24" s="749"/>
      <c r="DC24" s="781"/>
      <c r="DD24" s="776">
        <v>7389134</v>
      </c>
      <c r="DE24" s="734"/>
      <c r="DF24" s="734"/>
      <c r="DG24" s="734"/>
      <c r="DH24" s="734"/>
      <c r="DI24" s="734"/>
      <c r="DJ24" s="734"/>
      <c r="DK24" s="777"/>
      <c r="DL24" s="776">
        <v>7359956</v>
      </c>
      <c r="DM24" s="734"/>
      <c r="DN24" s="734"/>
      <c r="DO24" s="734"/>
      <c r="DP24" s="734"/>
      <c r="DQ24" s="734"/>
      <c r="DR24" s="734"/>
      <c r="DS24" s="734"/>
      <c r="DT24" s="734"/>
      <c r="DU24" s="734"/>
      <c r="DV24" s="777"/>
      <c r="DW24" s="778">
        <v>59</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3570140</v>
      </c>
      <c r="CS25" s="697"/>
      <c r="CT25" s="697"/>
      <c r="CU25" s="697"/>
      <c r="CV25" s="697"/>
      <c r="CW25" s="697"/>
      <c r="CX25" s="697"/>
      <c r="CY25" s="698"/>
      <c r="CZ25" s="681">
        <v>16.100000000000001</v>
      </c>
      <c r="DA25" s="699"/>
      <c r="DB25" s="699"/>
      <c r="DC25" s="700"/>
      <c r="DD25" s="684">
        <v>3340567</v>
      </c>
      <c r="DE25" s="697"/>
      <c r="DF25" s="697"/>
      <c r="DG25" s="697"/>
      <c r="DH25" s="697"/>
      <c r="DI25" s="697"/>
      <c r="DJ25" s="697"/>
      <c r="DK25" s="698"/>
      <c r="DL25" s="684">
        <v>3325106</v>
      </c>
      <c r="DM25" s="697"/>
      <c r="DN25" s="697"/>
      <c r="DO25" s="697"/>
      <c r="DP25" s="697"/>
      <c r="DQ25" s="697"/>
      <c r="DR25" s="697"/>
      <c r="DS25" s="697"/>
      <c r="DT25" s="697"/>
      <c r="DU25" s="697"/>
      <c r="DV25" s="698"/>
      <c r="DW25" s="681">
        <v>26.7</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12761869</v>
      </c>
      <c r="S26" s="679"/>
      <c r="T26" s="679"/>
      <c r="U26" s="679"/>
      <c r="V26" s="679"/>
      <c r="W26" s="679"/>
      <c r="X26" s="679"/>
      <c r="Y26" s="680"/>
      <c r="Z26" s="715">
        <v>56.1</v>
      </c>
      <c r="AA26" s="715"/>
      <c r="AB26" s="715"/>
      <c r="AC26" s="715"/>
      <c r="AD26" s="716">
        <v>12024234</v>
      </c>
      <c r="AE26" s="716"/>
      <c r="AF26" s="716"/>
      <c r="AG26" s="716"/>
      <c r="AH26" s="716"/>
      <c r="AI26" s="716"/>
      <c r="AJ26" s="716"/>
      <c r="AK26" s="716"/>
      <c r="AL26" s="681">
        <v>99.9</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2193288</v>
      </c>
      <c r="CS26" s="679"/>
      <c r="CT26" s="679"/>
      <c r="CU26" s="679"/>
      <c r="CV26" s="679"/>
      <c r="CW26" s="679"/>
      <c r="CX26" s="679"/>
      <c r="CY26" s="680"/>
      <c r="CZ26" s="681">
        <v>9.9</v>
      </c>
      <c r="DA26" s="699"/>
      <c r="DB26" s="699"/>
      <c r="DC26" s="700"/>
      <c r="DD26" s="684">
        <v>2002637</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3566</v>
      </c>
      <c r="S27" s="679"/>
      <c r="T27" s="679"/>
      <c r="U27" s="679"/>
      <c r="V27" s="679"/>
      <c r="W27" s="679"/>
      <c r="X27" s="679"/>
      <c r="Y27" s="680"/>
      <c r="Z27" s="715">
        <v>0</v>
      </c>
      <c r="AA27" s="715"/>
      <c r="AB27" s="715"/>
      <c r="AC27" s="715"/>
      <c r="AD27" s="716">
        <v>3566</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3522336</v>
      </c>
      <c r="BH27" s="679"/>
      <c r="BI27" s="679"/>
      <c r="BJ27" s="679"/>
      <c r="BK27" s="679"/>
      <c r="BL27" s="679"/>
      <c r="BM27" s="679"/>
      <c r="BN27" s="680"/>
      <c r="BO27" s="715">
        <v>100</v>
      </c>
      <c r="BP27" s="715"/>
      <c r="BQ27" s="715"/>
      <c r="BR27" s="715"/>
      <c r="BS27" s="684" t="s">
        <v>236</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2631377</v>
      </c>
      <c r="CS27" s="697"/>
      <c r="CT27" s="697"/>
      <c r="CU27" s="697"/>
      <c r="CV27" s="697"/>
      <c r="CW27" s="697"/>
      <c r="CX27" s="697"/>
      <c r="CY27" s="698"/>
      <c r="CZ27" s="681">
        <v>11.9</v>
      </c>
      <c r="DA27" s="699"/>
      <c r="DB27" s="699"/>
      <c r="DC27" s="700"/>
      <c r="DD27" s="684">
        <v>786681</v>
      </c>
      <c r="DE27" s="697"/>
      <c r="DF27" s="697"/>
      <c r="DG27" s="697"/>
      <c r="DH27" s="697"/>
      <c r="DI27" s="697"/>
      <c r="DJ27" s="697"/>
      <c r="DK27" s="698"/>
      <c r="DL27" s="684">
        <v>772964</v>
      </c>
      <c r="DM27" s="697"/>
      <c r="DN27" s="697"/>
      <c r="DO27" s="697"/>
      <c r="DP27" s="697"/>
      <c r="DQ27" s="697"/>
      <c r="DR27" s="697"/>
      <c r="DS27" s="697"/>
      <c r="DT27" s="697"/>
      <c r="DU27" s="697"/>
      <c r="DV27" s="698"/>
      <c r="DW27" s="681">
        <v>6.2</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124145</v>
      </c>
      <c r="S28" s="679"/>
      <c r="T28" s="679"/>
      <c r="U28" s="679"/>
      <c r="V28" s="679"/>
      <c r="W28" s="679"/>
      <c r="X28" s="679"/>
      <c r="Y28" s="680"/>
      <c r="Z28" s="715">
        <v>0.5</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3280879</v>
      </c>
      <c r="CS28" s="679"/>
      <c r="CT28" s="679"/>
      <c r="CU28" s="679"/>
      <c r="CV28" s="679"/>
      <c r="CW28" s="679"/>
      <c r="CX28" s="679"/>
      <c r="CY28" s="680"/>
      <c r="CZ28" s="681">
        <v>14.8</v>
      </c>
      <c r="DA28" s="699"/>
      <c r="DB28" s="699"/>
      <c r="DC28" s="700"/>
      <c r="DD28" s="684">
        <v>3261886</v>
      </c>
      <c r="DE28" s="679"/>
      <c r="DF28" s="679"/>
      <c r="DG28" s="679"/>
      <c r="DH28" s="679"/>
      <c r="DI28" s="679"/>
      <c r="DJ28" s="679"/>
      <c r="DK28" s="680"/>
      <c r="DL28" s="684">
        <v>3261886</v>
      </c>
      <c r="DM28" s="679"/>
      <c r="DN28" s="679"/>
      <c r="DO28" s="679"/>
      <c r="DP28" s="679"/>
      <c r="DQ28" s="679"/>
      <c r="DR28" s="679"/>
      <c r="DS28" s="679"/>
      <c r="DT28" s="679"/>
      <c r="DU28" s="679"/>
      <c r="DV28" s="680"/>
      <c r="DW28" s="681">
        <v>26.2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265625</v>
      </c>
      <c r="S29" s="679"/>
      <c r="T29" s="679"/>
      <c r="U29" s="679"/>
      <c r="V29" s="679"/>
      <c r="W29" s="679"/>
      <c r="X29" s="679"/>
      <c r="Y29" s="680"/>
      <c r="Z29" s="715">
        <v>1.2</v>
      </c>
      <c r="AA29" s="715"/>
      <c r="AB29" s="715"/>
      <c r="AC29" s="715"/>
      <c r="AD29" s="716" t="s">
        <v>127</v>
      </c>
      <c r="AE29" s="716"/>
      <c r="AF29" s="716"/>
      <c r="AG29" s="716"/>
      <c r="AH29" s="716"/>
      <c r="AI29" s="716"/>
      <c r="AJ29" s="716"/>
      <c r="AK29" s="716"/>
      <c r="AL29" s="681" t="s">
        <v>236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3280799</v>
      </c>
      <c r="CS29" s="697"/>
      <c r="CT29" s="697"/>
      <c r="CU29" s="697"/>
      <c r="CV29" s="697"/>
      <c r="CW29" s="697"/>
      <c r="CX29" s="697"/>
      <c r="CY29" s="698"/>
      <c r="CZ29" s="681">
        <v>14.8</v>
      </c>
      <c r="DA29" s="699"/>
      <c r="DB29" s="699"/>
      <c r="DC29" s="700"/>
      <c r="DD29" s="684">
        <v>3261806</v>
      </c>
      <c r="DE29" s="697"/>
      <c r="DF29" s="697"/>
      <c r="DG29" s="697"/>
      <c r="DH29" s="697"/>
      <c r="DI29" s="697"/>
      <c r="DJ29" s="697"/>
      <c r="DK29" s="698"/>
      <c r="DL29" s="684">
        <v>3261806</v>
      </c>
      <c r="DM29" s="697"/>
      <c r="DN29" s="697"/>
      <c r="DO29" s="697"/>
      <c r="DP29" s="697"/>
      <c r="DQ29" s="697"/>
      <c r="DR29" s="697"/>
      <c r="DS29" s="697"/>
      <c r="DT29" s="697"/>
      <c r="DU29" s="697"/>
      <c r="DV29" s="698"/>
      <c r="DW29" s="681">
        <v>26.2</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81915</v>
      </c>
      <c r="S30" s="679"/>
      <c r="T30" s="679"/>
      <c r="U30" s="679"/>
      <c r="V30" s="679"/>
      <c r="W30" s="679"/>
      <c r="X30" s="679"/>
      <c r="Y30" s="680"/>
      <c r="Z30" s="715">
        <v>0.4</v>
      </c>
      <c r="AA30" s="715"/>
      <c r="AB30" s="715"/>
      <c r="AC30" s="715"/>
      <c r="AD30" s="716" t="s">
        <v>127</v>
      </c>
      <c r="AE30" s="716"/>
      <c r="AF30" s="716"/>
      <c r="AG30" s="716"/>
      <c r="AH30" s="716"/>
      <c r="AI30" s="716"/>
      <c r="AJ30" s="716"/>
      <c r="AK30" s="716"/>
      <c r="AL30" s="681" t="s">
        <v>127</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3110757</v>
      </c>
      <c r="CS30" s="679"/>
      <c r="CT30" s="679"/>
      <c r="CU30" s="679"/>
      <c r="CV30" s="679"/>
      <c r="CW30" s="679"/>
      <c r="CX30" s="679"/>
      <c r="CY30" s="680"/>
      <c r="CZ30" s="681">
        <v>14</v>
      </c>
      <c r="DA30" s="699"/>
      <c r="DB30" s="699"/>
      <c r="DC30" s="700"/>
      <c r="DD30" s="684">
        <v>3092441</v>
      </c>
      <c r="DE30" s="679"/>
      <c r="DF30" s="679"/>
      <c r="DG30" s="679"/>
      <c r="DH30" s="679"/>
      <c r="DI30" s="679"/>
      <c r="DJ30" s="679"/>
      <c r="DK30" s="680"/>
      <c r="DL30" s="684">
        <v>3092441</v>
      </c>
      <c r="DM30" s="679"/>
      <c r="DN30" s="679"/>
      <c r="DO30" s="679"/>
      <c r="DP30" s="679"/>
      <c r="DQ30" s="679"/>
      <c r="DR30" s="679"/>
      <c r="DS30" s="679"/>
      <c r="DT30" s="679"/>
      <c r="DU30" s="679"/>
      <c r="DV30" s="680"/>
      <c r="DW30" s="681">
        <v>24.8</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2363513</v>
      </c>
      <c r="S31" s="679"/>
      <c r="T31" s="679"/>
      <c r="U31" s="679"/>
      <c r="V31" s="679"/>
      <c r="W31" s="679"/>
      <c r="X31" s="679"/>
      <c r="Y31" s="680"/>
      <c r="Z31" s="715">
        <v>10.4</v>
      </c>
      <c r="AA31" s="715"/>
      <c r="AB31" s="715"/>
      <c r="AC31" s="715"/>
      <c r="AD31" s="716" t="s">
        <v>127</v>
      </c>
      <c r="AE31" s="716"/>
      <c r="AF31" s="716"/>
      <c r="AG31" s="716"/>
      <c r="AH31" s="716"/>
      <c r="AI31" s="716"/>
      <c r="AJ31" s="716"/>
      <c r="AK31" s="716"/>
      <c r="AL31" s="681" t="s">
        <v>127</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99.1</v>
      </c>
      <c r="BH31" s="748"/>
      <c r="BI31" s="748"/>
      <c r="BJ31" s="748"/>
      <c r="BK31" s="748"/>
      <c r="BL31" s="748"/>
      <c r="BM31" s="749">
        <v>96.2</v>
      </c>
      <c r="BN31" s="748"/>
      <c r="BO31" s="748"/>
      <c r="BP31" s="748"/>
      <c r="BQ31" s="750"/>
      <c r="BR31" s="747">
        <v>99.2</v>
      </c>
      <c r="BS31" s="748"/>
      <c r="BT31" s="748"/>
      <c r="BU31" s="748"/>
      <c r="BV31" s="748"/>
      <c r="BW31" s="748"/>
      <c r="BX31" s="749">
        <v>96.1</v>
      </c>
      <c r="BY31" s="748"/>
      <c r="BZ31" s="748"/>
      <c r="CA31" s="748"/>
      <c r="CB31" s="750"/>
      <c r="CD31" s="765"/>
      <c r="CE31" s="766"/>
      <c r="CF31" s="711" t="s">
        <v>310</v>
      </c>
      <c r="CG31" s="712"/>
      <c r="CH31" s="712"/>
      <c r="CI31" s="712"/>
      <c r="CJ31" s="712"/>
      <c r="CK31" s="712"/>
      <c r="CL31" s="712"/>
      <c r="CM31" s="712"/>
      <c r="CN31" s="712"/>
      <c r="CO31" s="712"/>
      <c r="CP31" s="712"/>
      <c r="CQ31" s="713"/>
      <c r="CR31" s="678">
        <v>170042</v>
      </c>
      <c r="CS31" s="697"/>
      <c r="CT31" s="697"/>
      <c r="CU31" s="697"/>
      <c r="CV31" s="697"/>
      <c r="CW31" s="697"/>
      <c r="CX31" s="697"/>
      <c r="CY31" s="698"/>
      <c r="CZ31" s="681">
        <v>0.8</v>
      </c>
      <c r="DA31" s="699"/>
      <c r="DB31" s="699"/>
      <c r="DC31" s="700"/>
      <c r="DD31" s="684">
        <v>169365</v>
      </c>
      <c r="DE31" s="697"/>
      <c r="DF31" s="697"/>
      <c r="DG31" s="697"/>
      <c r="DH31" s="697"/>
      <c r="DI31" s="697"/>
      <c r="DJ31" s="697"/>
      <c r="DK31" s="698"/>
      <c r="DL31" s="684">
        <v>169365</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236</v>
      </c>
      <c r="AA32" s="715"/>
      <c r="AB32" s="715"/>
      <c r="AC32" s="715"/>
      <c r="AD32" s="716" t="s">
        <v>236</v>
      </c>
      <c r="AE32" s="716"/>
      <c r="AF32" s="716"/>
      <c r="AG32" s="716"/>
      <c r="AH32" s="716"/>
      <c r="AI32" s="716"/>
      <c r="AJ32" s="716"/>
      <c r="AK32" s="716"/>
      <c r="AL32" s="681" t="s">
        <v>236</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99.1</v>
      </c>
      <c r="BH32" s="697"/>
      <c r="BI32" s="697"/>
      <c r="BJ32" s="697"/>
      <c r="BK32" s="697"/>
      <c r="BL32" s="697"/>
      <c r="BM32" s="682">
        <v>95.9</v>
      </c>
      <c r="BN32" s="743"/>
      <c r="BO32" s="743"/>
      <c r="BP32" s="743"/>
      <c r="BQ32" s="721"/>
      <c r="BR32" s="751">
        <v>99.1</v>
      </c>
      <c r="BS32" s="697"/>
      <c r="BT32" s="697"/>
      <c r="BU32" s="697"/>
      <c r="BV32" s="697"/>
      <c r="BW32" s="697"/>
      <c r="BX32" s="682">
        <v>95.6</v>
      </c>
      <c r="BY32" s="743"/>
      <c r="BZ32" s="743"/>
      <c r="CA32" s="743"/>
      <c r="CB32" s="721"/>
      <c r="CD32" s="767"/>
      <c r="CE32" s="768"/>
      <c r="CF32" s="711" t="s">
        <v>314</v>
      </c>
      <c r="CG32" s="712"/>
      <c r="CH32" s="712"/>
      <c r="CI32" s="712"/>
      <c r="CJ32" s="712"/>
      <c r="CK32" s="712"/>
      <c r="CL32" s="712"/>
      <c r="CM32" s="712"/>
      <c r="CN32" s="712"/>
      <c r="CO32" s="712"/>
      <c r="CP32" s="712"/>
      <c r="CQ32" s="713"/>
      <c r="CR32" s="678">
        <v>80</v>
      </c>
      <c r="CS32" s="679"/>
      <c r="CT32" s="679"/>
      <c r="CU32" s="679"/>
      <c r="CV32" s="679"/>
      <c r="CW32" s="679"/>
      <c r="CX32" s="679"/>
      <c r="CY32" s="680"/>
      <c r="CZ32" s="681">
        <v>0</v>
      </c>
      <c r="DA32" s="699"/>
      <c r="DB32" s="699"/>
      <c r="DC32" s="700"/>
      <c r="DD32" s="684">
        <v>80</v>
      </c>
      <c r="DE32" s="679"/>
      <c r="DF32" s="679"/>
      <c r="DG32" s="679"/>
      <c r="DH32" s="679"/>
      <c r="DI32" s="679"/>
      <c r="DJ32" s="679"/>
      <c r="DK32" s="680"/>
      <c r="DL32" s="684">
        <v>80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1765310</v>
      </c>
      <c r="S33" s="679"/>
      <c r="T33" s="679"/>
      <c r="U33" s="679"/>
      <c r="V33" s="679"/>
      <c r="W33" s="679"/>
      <c r="X33" s="679"/>
      <c r="Y33" s="680"/>
      <c r="Z33" s="715">
        <v>7.8</v>
      </c>
      <c r="AA33" s="715"/>
      <c r="AB33" s="715"/>
      <c r="AC33" s="715"/>
      <c r="AD33" s="716" t="s">
        <v>236</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v>
      </c>
      <c r="BH33" s="663"/>
      <c r="BI33" s="663"/>
      <c r="BJ33" s="663"/>
      <c r="BK33" s="663"/>
      <c r="BL33" s="663"/>
      <c r="BM33" s="706">
        <v>96.1</v>
      </c>
      <c r="BN33" s="663"/>
      <c r="BO33" s="663"/>
      <c r="BP33" s="663"/>
      <c r="BQ33" s="727"/>
      <c r="BR33" s="742">
        <v>99.2</v>
      </c>
      <c r="BS33" s="663"/>
      <c r="BT33" s="663"/>
      <c r="BU33" s="663"/>
      <c r="BV33" s="663"/>
      <c r="BW33" s="663"/>
      <c r="BX33" s="706">
        <v>96.1</v>
      </c>
      <c r="BY33" s="663"/>
      <c r="BZ33" s="663"/>
      <c r="CA33" s="663"/>
      <c r="CB33" s="727"/>
      <c r="CD33" s="711" t="s">
        <v>317</v>
      </c>
      <c r="CE33" s="712"/>
      <c r="CF33" s="712"/>
      <c r="CG33" s="712"/>
      <c r="CH33" s="712"/>
      <c r="CI33" s="712"/>
      <c r="CJ33" s="712"/>
      <c r="CK33" s="712"/>
      <c r="CL33" s="712"/>
      <c r="CM33" s="712"/>
      <c r="CN33" s="712"/>
      <c r="CO33" s="712"/>
      <c r="CP33" s="712"/>
      <c r="CQ33" s="713"/>
      <c r="CR33" s="678">
        <v>8585336</v>
      </c>
      <c r="CS33" s="697"/>
      <c r="CT33" s="697"/>
      <c r="CU33" s="697"/>
      <c r="CV33" s="697"/>
      <c r="CW33" s="697"/>
      <c r="CX33" s="697"/>
      <c r="CY33" s="698"/>
      <c r="CZ33" s="681">
        <v>38.700000000000003</v>
      </c>
      <c r="DA33" s="699"/>
      <c r="DB33" s="699"/>
      <c r="DC33" s="700"/>
      <c r="DD33" s="684">
        <v>6186221</v>
      </c>
      <c r="DE33" s="697"/>
      <c r="DF33" s="697"/>
      <c r="DG33" s="697"/>
      <c r="DH33" s="697"/>
      <c r="DI33" s="697"/>
      <c r="DJ33" s="697"/>
      <c r="DK33" s="698"/>
      <c r="DL33" s="684">
        <v>4889143</v>
      </c>
      <c r="DM33" s="697"/>
      <c r="DN33" s="697"/>
      <c r="DO33" s="697"/>
      <c r="DP33" s="697"/>
      <c r="DQ33" s="697"/>
      <c r="DR33" s="697"/>
      <c r="DS33" s="697"/>
      <c r="DT33" s="697"/>
      <c r="DU33" s="697"/>
      <c r="DV33" s="698"/>
      <c r="DW33" s="681">
        <v>39.200000000000003</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60036</v>
      </c>
      <c r="S34" s="679"/>
      <c r="T34" s="679"/>
      <c r="U34" s="679"/>
      <c r="V34" s="679"/>
      <c r="W34" s="679"/>
      <c r="X34" s="679"/>
      <c r="Y34" s="680"/>
      <c r="Z34" s="715">
        <v>0.3</v>
      </c>
      <c r="AA34" s="715"/>
      <c r="AB34" s="715"/>
      <c r="AC34" s="715"/>
      <c r="AD34" s="716">
        <v>9404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3204693</v>
      </c>
      <c r="CS34" s="679"/>
      <c r="CT34" s="679"/>
      <c r="CU34" s="679"/>
      <c r="CV34" s="679"/>
      <c r="CW34" s="679"/>
      <c r="CX34" s="679"/>
      <c r="CY34" s="680"/>
      <c r="CZ34" s="681">
        <v>14.5</v>
      </c>
      <c r="DA34" s="699"/>
      <c r="DB34" s="699"/>
      <c r="DC34" s="700"/>
      <c r="DD34" s="684">
        <v>2315804</v>
      </c>
      <c r="DE34" s="679"/>
      <c r="DF34" s="679"/>
      <c r="DG34" s="679"/>
      <c r="DH34" s="679"/>
      <c r="DI34" s="679"/>
      <c r="DJ34" s="679"/>
      <c r="DK34" s="680"/>
      <c r="DL34" s="684">
        <v>2070558</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330678</v>
      </c>
      <c r="S35" s="679"/>
      <c r="T35" s="679"/>
      <c r="U35" s="679"/>
      <c r="V35" s="679"/>
      <c r="W35" s="679"/>
      <c r="X35" s="679"/>
      <c r="Y35" s="680"/>
      <c r="Z35" s="715">
        <v>1.5</v>
      </c>
      <c r="AA35" s="715"/>
      <c r="AB35" s="715"/>
      <c r="AC35" s="715"/>
      <c r="AD35" s="716" t="s">
        <v>127</v>
      </c>
      <c r="AE35" s="716"/>
      <c r="AF35" s="716"/>
      <c r="AG35" s="716"/>
      <c r="AH35" s="716"/>
      <c r="AI35" s="716"/>
      <c r="AJ35" s="716"/>
      <c r="AK35" s="716"/>
      <c r="AL35" s="681" t="s">
        <v>127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180012</v>
      </c>
      <c r="CS35" s="697"/>
      <c r="CT35" s="697"/>
      <c r="CU35" s="697"/>
      <c r="CV35" s="697"/>
      <c r="CW35" s="697"/>
      <c r="CX35" s="697"/>
      <c r="CY35" s="698"/>
      <c r="CZ35" s="681">
        <v>0.8</v>
      </c>
      <c r="DA35" s="699"/>
      <c r="DB35" s="699"/>
      <c r="DC35" s="700"/>
      <c r="DD35" s="684">
        <v>123394</v>
      </c>
      <c r="DE35" s="697"/>
      <c r="DF35" s="697"/>
      <c r="DG35" s="697"/>
      <c r="DH35" s="697"/>
      <c r="DI35" s="697"/>
      <c r="DJ35" s="697"/>
      <c r="DK35" s="698"/>
      <c r="DL35" s="684">
        <v>121557</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1781912</v>
      </c>
      <c r="S36" s="679"/>
      <c r="T36" s="679"/>
      <c r="U36" s="679"/>
      <c r="V36" s="679"/>
      <c r="W36" s="679"/>
      <c r="X36" s="679"/>
      <c r="Y36" s="680"/>
      <c r="Z36" s="715">
        <v>7.8</v>
      </c>
      <c r="AA36" s="715"/>
      <c r="AB36" s="715"/>
      <c r="AC36" s="715"/>
      <c r="AD36" s="716" t="s">
        <v>236</v>
      </c>
      <c r="AE36" s="716"/>
      <c r="AF36" s="716"/>
      <c r="AG36" s="716"/>
      <c r="AH36" s="716"/>
      <c r="AI36" s="716"/>
      <c r="AJ36" s="716"/>
      <c r="AK36" s="716"/>
      <c r="AL36" s="681" t="s">
        <v>236</v>
      </c>
      <c r="AM36" s="682"/>
      <c r="AN36" s="682"/>
      <c r="AO36" s="717"/>
      <c r="AP36" s="235"/>
      <c r="AQ36" s="730" t="s">
        <v>325</v>
      </c>
      <c r="AR36" s="731"/>
      <c r="AS36" s="731"/>
      <c r="AT36" s="731"/>
      <c r="AU36" s="731"/>
      <c r="AV36" s="731"/>
      <c r="AW36" s="731"/>
      <c r="AX36" s="731"/>
      <c r="AY36" s="732"/>
      <c r="AZ36" s="733">
        <v>2854700</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81141</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1996374</v>
      </c>
      <c r="CS36" s="679"/>
      <c r="CT36" s="679"/>
      <c r="CU36" s="679"/>
      <c r="CV36" s="679"/>
      <c r="CW36" s="679"/>
      <c r="CX36" s="679"/>
      <c r="CY36" s="680"/>
      <c r="CZ36" s="681">
        <v>9</v>
      </c>
      <c r="DA36" s="699"/>
      <c r="DB36" s="699"/>
      <c r="DC36" s="700"/>
      <c r="DD36" s="684">
        <v>1471084</v>
      </c>
      <c r="DE36" s="679"/>
      <c r="DF36" s="679"/>
      <c r="DG36" s="679"/>
      <c r="DH36" s="679"/>
      <c r="DI36" s="679"/>
      <c r="DJ36" s="679"/>
      <c r="DK36" s="680"/>
      <c r="DL36" s="684">
        <v>1007931</v>
      </c>
      <c r="DM36" s="679"/>
      <c r="DN36" s="679"/>
      <c r="DO36" s="679"/>
      <c r="DP36" s="679"/>
      <c r="DQ36" s="679"/>
      <c r="DR36" s="679"/>
      <c r="DS36" s="679"/>
      <c r="DT36" s="679"/>
      <c r="DU36" s="679"/>
      <c r="DV36" s="680"/>
      <c r="DW36" s="681">
        <v>8.1</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722363</v>
      </c>
      <c r="S37" s="679"/>
      <c r="T37" s="679"/>
      <c r="U37" s="679"/>
      <c r="V37" s="679"/>
      <c r="W37" s="679"/>
      <c r="X37" s="679"/>
      <c r="Y37" s="680"/>
      <c r="Z37" s="715">
        <v>3.2</v>
      </c>
      <c r="AA37" s="715"/>
      <c r="AB37" s="715"/>
      <c r="AC37" s="715"/>
      <c r="AD37" s="716" t="s">
        <v>127</v>
      </c>
      <c r="AE37" s="716"/>
      <c r="AF37" s="716"/>
      <c r="AG37" s="716"/>
      <c r="AH37" s="716"/>
      <c r="AI37" s="716"/>
      <c r="AJ37" s="716"/>
      <c r="AK37" s="716"/>
      <c r="AL37" s="681" t="s">
        <v>236</v>
      </c>
      <c r="AM37" s="682"/>
      <c r="AN37" s="682"/>
      <c r="AO37" s="717"/>
      <c r="AQ37" s="718" t="s">
        <v>329</v>
      </c>
      <c r="AR37" s="719"/>
      <c r="AS37" s="719"/>
      <c r="AT37" s="719"/>
      <c r="AU37" s="719"/>
      <c r="AV37" s="719"/>
      <c r="AW37" s="719"/>
      <c r="AX37" s="719"/>
      <c r="AY37" s="720"/>
      <c r="AZ37" s="678">
        <v>939309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475533</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272416</v>
      </c>
      <c r="CS37" s="697"/>
      <c r="CT37" s="697"/>
      <c r="CU37" s="697"/>
      <c r="CV37" s="697"/>
      <c r="CW37" s="697"/>
      <c r="CX37" s="697"/>
      <c r="CY37" s="698"/>
      <c r="CZ37" s="681">
        <v>1.2</v>
      </c>
      <c r="DA37" s="699"/>
      <c r="DB37" s="699"/>
      <c r="DC37" s="700"/>
      <c r="DD37" s="684">
        <v>272416</v>
      </c>
      <c r="DE37" s="697"/>
      <c r="DF37" s="697"/>
      <c r="DG37" s="697"/>
      <c r="DH37" s="697"/>
      <c r="DI37" s="697"/>
      <c r="DJ37" s="697"/>
      <c r="DK37" s="698"/>
      <c r="DL37" s="684">
        <v>258938</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237967</v>
      </c>
      <c r="S38" s="679"/>
      <c r="T38" s="679"/>
      <c r="U38" s="679"/>
      <c r="V38" s="679"/>
      <c r="W38" s="679"/>
      <c r="X38" s="679"/>
      <c r="Y38" s="680"/>
      <c r="Z38" s="715">
        <v>1</v>
      </c>
      <c r="AA38" s="715"/>
      <c r="AB38" s="715"/>
      <c r="AC38" s="715"/>
      <c r="AD38" s="716">
        <v>458</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398739</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3987</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2455961</v>
      </c>
      <c r="CS38" s="679"/>
      <c r="CT38" s="679"/>
      <c r="CU38" s="679"/>
      <c r="CV38" s="679"/>
      <c r="CW38" s="679"/>
      <c r="CX38" s="679"/>
      <c r="CY38" s="680"/>
      <c r="CZ38" s="681">
        <v>11.1</v>
      </c>
      <c r="DA38" s="699"/>
      <c r="DB38" s="699"/>
      <c r="DC38" s="700"/>
      <c r="DD38" s="684">
        <v>2220685</v>
      </c>
      <c r="DE38" s="679"/>
      <c r="DF38" s="679"/>
      <c r="DG38" s="679"/>
      <c r="DH38" s="679"/>
      <c r="DI38" s="679"/>
      <c r="DJ38" s="679"/>
      <c r="DK38" s="680"/>
      <c r="DL38" s="684">
        <v>1689097</v>
      </c>
      <c r="DM38" s="679"/>
      <c r="DN38" s="679"/>
      <c r="DO38" s="679"/>
      <c r="DP38" s="679"/>
      <c r="DQ38" s="679"/>
      <c r="DR38" s="679"/>
      <c r="DS38" s="679"/>
      <c r="DT38" s="679"/>
      <c r="DU38" s="679"/>
      <c r="DV38" s="680"/>
      <c r="DW38" s="681">
        <v>13.5</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2262300</v>
      </c>
      <c r="S39" s="679"/>
      <c r="T39" s="679"/>
      <c r="U39" s="679"/>
      <c r="V39" s="679"/>
      <c r="W39" s="679"/>
      <c r="X39" s="679"/>
      <c r="Y39" s="680"/>
      <c r="Z39" s="715">
        <v>9.9</v>
      </c>
      <c r="AA39" s="715"/>
      <c r="AB39" s="715"/>
      <c r="AC39" s="715"/>
      <c r="AD39" s="716" t="s">
        <v>236</v>
      </c>
      <c r="AE39" s="716"/>
      <c r="AF39" s="716"/>
      <c r="AG39" s="716"/>
      <c r="AH39" s="716"/>
      <c r="AI39" s="716"/>
      <c r="AJ39" s="716"/>
      <c r="AK39" s="716"/>
      <c r="AL39" s="681" t="s">
        <v>236</v>
      </c>
      <c r="AM39" s="682"/>
      <c r="AN39" s="682"/>
      <c r="AO39" s="717"/>
      <c r="AQ39" s="718" t="s">
        <v>337</v>
      </c>
      <c r="AR39" s="719"/>
      <c r="AS39" s="719"/>
      <c r="AT39" s="719"/>
      <c r="AU39" s="719"/>
      <c r="AV39" s="719"/>
      <c r="AW39" s="719"/>
      <c r="AX39" s="719"/>
      <c r="AY39" s="720"/>
      <c r="AZ39" s="678" t="s">
        <v>127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5859</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733971</v>
      </c>
      <c r="CS39" s="697"/>
      <c r="CT39" s="697"/>
      <c r="CU39" s="697"/>
      <c r="CV39" s="697"/>
      <c r="CW39" s="697"/>
      <c r="CX39" s="697"/>
      <c r="CY39" s="698"/>
      <c r="CZ39" s="681">
        <v>3.3</v>
      </c>
      <c r="DA39" s="699"/>
      <c r="DB39" s="699"/>
      <c r="DC39" s="700"/>
      <c r="DD39" s="684">
        <v>53494</v>
      </c>
      <c r="DE39" s="697"/>
      <c r="DF39" s="697"/>
      <c r="DG39" s="697"/>
      <c r="DH39" s="697"/>
      <c r="DI39" s="697"/>
      <c r="DJ39" s="697"/>
      <c r="DK39" s="698"/>
      <c r="DL39" s="684" t="s">
        <v>236</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236</v>
      </c>
      <c r="AA40" s="715"/>
      <c r="AB40" s="715"/>
      <c r="AC40" s="715"/>
      <c r="AD40" s="716" t="s">
        <v>127</v>
      </c>
      <c r="AE40" s="716"/>
      <c r="AF40" s="716"/>
      <c r="AG40" s="716"/>
      <c r="AH40" s="716"/>
      <c r="AI40" s="716"/>
      <c r="AJ40" s="716"/>
      <c r="AK40" s="716"/>
      <c r="AL40" s="681" t="s">
        <v>127</v>
      </c>
      <c r="AM40" s="682"/>
      <c r="AN40" s="682"/>
      <c r="AO40" s="717"/>
      <c r="AQ40" s="718" t="s">
        <v>341</v>
      </c>
      <c r="AR40" s="719"/>
      <c r="AS40" s="719"/>
      <c r="AT40" s="719"/>
      <c r="AU40" s="719"/>
      <c r="AV40" s="719"/>
      <c r="AW40" s="719"/>
      <c r="AX40" s="719"/>
      <c r="AY40" s="720"/>
      <c r="AZ40" s="678" t="s">
        <v>127</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91</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14325</v>
      </c>
      <c r="CS40" s="679"/>
      <c r="CT40" s="679"/>
      <c r="CU40" s="679"/>
      <c r="CV40" s="679"/>
      <c r="CW40" s="679"/>
      <c r="CX40" s="679"/>
      <c r="CY40" s="680"/>
      <c r="CZ40" s="681">
        <v>0.1</v>
      </c>
      <c r="DA40" s="699"/>
      <c r="DB40" s="699"/>
      <c r="DC40" s="700"/>
      <c r="DD40" s="684">
        <v>1760</v>
      </c>
      <c r="DE40" s="679"/>
      <c r="DF40" s="679"/>
      <c r="DG40" s="679"/>
      <c r="DH40" s="679"/>
      <c r="DI40" s="679"/>
      <c r="DJ40" s="679"/>
      <c r="DK40" s="680"/>
      <c r="DL40" s="684" t="s">
        <v>236</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433200</v>
      </c>
      <c r="S41" s="679"/>
      <c r="T41" s="679"/>
      <c r="U41" s="679"/>
      <c r="V41" s="679"/>
      <c r="W41" s="679"/>
      <c r="X41" s="679"/>
      <c r="Y41" s="680"/>
      <c r="Z41" s="715">
        <v>1.9</v>
      </c>
      <c r="AA41" s="715"/>
      <c r="AB41" s="715"/>
      <c r="AC41" s="715"/>
      <c r="AD41" s="716" t="s">
        <v>236</v>
      </c>
      <c r="AE41" s="716"/>
      <c r="AF41" s="716"/>
      <c r="AG41" s="716"/>
      <c r="AH41" s="716"/>
      <c r="AI41" s="716"/>
      <c r="AJ41" s="716"/>
      <c r="AK41" s="716"/>
      <c r="AL41" s="681" t="s">
        <v>127</v>
      </c>
      <c r="AM41" s="682"/>
      <c r="AN41" s="682"/>
      <c r="AO41" s="717"/>
      <c r="AQ41" s="718" t="s">
        <v>346</v>
      </c>
      <c r="AR41" s="719"/>
      <c r="AS41" s="719"/>
      <c r="AT41" s="719"/>
      <c r="AU41" s="719"/>
      <c r="AV41" s="719"/>
      <c r="AW41" s="719"/>
      <c r="AX41" s="719"/>
      <c r="AY41" s="720"/>
      <c r="AZ41" s="678">
        <v>221734</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236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236</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22761199</v>
      </c>
      <c r="S42" s="701"/>
      <c r="T42" s="701"/>
      <c r="U42" s="701"/>
      <c r="V42" s="701"/>
      <c r="W42" s="701"/>
      <c r="X42" s="701"/>
      <c r="Y42" s="703"/>
      <c r="Z42" s="704">
        <v>100</v>
      </c>
      <c r="AA42" s="704"/>
      <c r="AB42" s="704"/>
      <c r="AC42" s="704"/>
      <c r="AD42" s="705">
        <v>12037662</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1294918</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363</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4102877</v>
      </c>
      <c r="CS42" s="679"/>
      <c r="CT42" s="679"/>
      <c r="CU42" s="679"/>
      <c r="CV42" s="679"/>
      <c r="CW42" s="679"/>
      <c r="CX42" s="679"/>
      <c r="CY42" s="680"/>
      <c r="CZ42" s="681">
        <v>18.5</v>
      </c>
      <c r="DA42" s="682"/>
      <c r="DB42" s="682"/>
      <c r="DC42" s="683"/>
      <c r="DD42" s="684">
        <v>463096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4684</v>
      </c>
      <c r="CS43" s="697"/>
      <c r="CT43" s="697"/>
      <c r="CU43" s="697"/>
      <c r="CV43" s="697"/>
      <c r="CW43" s="697"/>
      <c r="CX43" s="697"/>
      <c r="CY43" s="698"/>
      <c r="CZ43" s="681">
        <v>0</v>
      </c>
      <c r="DA43" s="699"/>
      <c r="DB43" s="699"/>
      <c r="DC43" s="700"/>
      <c r="DD43" s="684">
        <v>468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354</v>
      </c>
      <c r="CG44" s="676"/>
      <c r="CH44" s="676"/>
      <c r="CI44" s="676"/>
      <c r="CJ44" s="676"/>
      <c r="CK44" s="676"/>
      <c r="CL44" s="676"/>
      <c r="CM44" s="676"/>
      <c r="CN44" s="676"/>
      <c r="CO44" s="676"/>
      <c r="CP44" s="676"/>
      <c r="CQ44" s="677"/>
      <c r="CR44" s="678">
        <v>2909446</v>
      </c>
      <c r="CS44" s="679"/>
      <c r="CT44" s="679"/>
      <c r="CU44" s="679"/>
      <c r="CV44" s="679"/>
      <c r="CW44" s="679"/>
      <c r="CX44" s="679"/>
      <c r="CY44" s="680"/>
      <c r="CZ44" s="681">
        <v>13.1</v>
      </c>
      <c r="DA44" s="682"/>
      <c r="DB44" s="682"/>
      <c r="DC44" s="683"/>
      <c r="DD44" s="684">
        <v>435470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741637</v>
      </c>
      <c r="CS45" s="697"/>
      <c r="CT45" s="697"/>
      <c r="CU45" s="697"/>
      <c r="CV45" s="697"/>
      <c r="CW45" s="697"/>
      <c r="CX45" s="697"/>
      <c r="CY45" s="698"/>
      <c r="CZ45" s="681">
        <v>3.3</v>
      </c>
      <c r="DA45" s="699"/>
      <c r="DB45" s="699"/>
      <c r="DC45" s="700"/>
      <c r="DD45" s="684">
        <v>25320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2112781</v>
      </c>
      <c r="CS46" s="679"/>
      <c r="CT46" s="679"/>
      <c r="CU46" s="679"/>
      <c r="CV46" s="679"/>
      <c r="CW46" s="679"/>
      <c r="CX46" s="679"/>
      <c r="CY46" s="680"/>
      <c r="CZ46" s="681">
        <v>9.5</v>
      </c>
      <c r="DA46" s="682"/>
      <c r="DB46" s="682"/>
      <c r="DC46" s="683"/>
      <c r="DD46" s="684">
        <v>403675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1193431</v>
      </c>
      <c r="CS47" s="697"/>
      <c r="CT47" s="697"/>
      <c r="CU47" s="697"/>
      <c r="CV47" s="697"/>
      <c r="CW47" s="697"/>
      <c r="CX47" s="697"/>
      <c r="CY47" s="698"/>
      <c r="CZ47" s="681">
        <v>5.4</v>
      </c>
      <c r="DA47" s="699"/>
      <c r="DB47" s="699"/>
      <c r="DC47" s="700"/>
      <c r="DD47" s="684">
        <v>27626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22170609</v>
      </c>
      <c r="CS49" s="663"/>
      <c r="CT49" s="663"/>
      <c r="CU49" s="663"/>
      <c r="CV49" s="663"/>
      <c r="CW49" s="663"/>
      <c r="CX49" s="663"/>
      <c r="CY49" s="664"/>
      <c r="CZ49" s="665">
        <v>100</v>
      </c>
      <c r="DA49" s="666"/>
      <c r="DB49" s="666"/>
      <c r="DC49" s="667"/>
      <c r="DD49" s="668">
        <v>14038451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jBcH7k6Wr95HToCHS5vGG1hlAqPRevPRfvrhJF7TwMWzgprJ0UdP9nPyD/yDlUo5SpKnHsJHPRFI0bG862pUw==" saltValue="mY6uP2JzLcri0AxSaXfW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22860</v>
      </c>
      <c r="R7" s="1198"/>
      <c r="S7" s="1198"/>
      <c r="T7" s="1198"/>
      <c r="U7" s="1198"/>
      <c r="V7" s="1198">
        <v>22270</v>
      </c>
      <c r="W7" s="1198"/>
      <c r="X7" s="1198"/>
      <c r="Y7" s="1198"/>
      <c r="Z7" s="1198"/>
      <c r="AA7" s="1198">
        <v>590</v>
      </c>
      <c r="AB7" s="1198"/>
      <c r="AC7" s="1198"/>
      <c r="AD7" s="1198"/>
      <c r="AE7" s="1199"/>
      <c r="AF7" s="1200">
        <v>252</v>
      </c>
      <c r="AG7" s="1201"/>
      <c r="AH7" s="1201"/>
      <c r="AI7" s="1201"/>
      <c r="AJ7" s="1202"/>
      <c r="AK7" s="1184">
        <v>1782</v>
      </c>
      <c r="AL7" s="1185"/>
      <c r="AM7" s="1185"/>
      <c r="AN7" s="1185"/>
      <c r="AO7" s="1185"/>
      <c r="AP7" s="1185">
        <v>26260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-7</v>
      </c>
      <c r="CI7" s="1182"/>
      <c r="CJ7" s="1182"/>
      <c r="CK7" s="1182"/>
      <c r="CL7" s="1183"/>
      <c r="CM7" s="1181">
        <v>336</v>
      </c>
      <c r="CN7" s="1182"/>
      <c r="CO7" s="1182"/>
      <c r="CP7" s="1182"/>
      <c r="CQ7" s="1183"/>
      <c r="CR7" s="1181">
        <v>80</v>
      </c>
      <c r="CS7" s="1182"/>
      <c r="CT7" s="1182"/>
      <c r="CU7" s="1182"/>
      <c r="CV7" s="1183"/>
      <c r="CW7" s="1181" t="s">
        <v>583</v>
      </c>
      <c r="CX7" s="1182"/>
      <c r="CY7" s="1182"/>
      <c r="CZ7" s="1182"/>
      <c r="DA7" s="1183"/>
      <c r="DB7" s="1181" t="s">
        <v>580</v>
      </c>
      <c r="DC7" s="1182"/>
      <c r="DD7" s="1182"/>
      <c r="DE7" s="1182"/>
      <c r="DF7" s="1183"/>
      <c r="DG7" s="1181" t="s">
        <v>581</v>
      </c>
      <c r="DH7" s="1182"/>
      <c r="DI7" s="1182"/>
      <c r="DJ7" s="1182"/>
      <c r="DK7" s="1183"/>
      <c r="DL7" s="1181" t="s">
        <v>584</v>
      </c>
      <c r="DM7" s="1182"/>
      <c r="DN7" s="1182"/>
      <c r="DO7" s="1182"/>
      <c r="DP7" s="1183"/>
      <c r="DQ7" s="1181" t="s">
        <v>580</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10</v>
      </c>
      <c r="R8" s="1137"/>
      <c r="S8" s="1137"/>
      <c r="T8" s="1137"/>
      <c r="U8" s="1137"/>
      <c r="V8" s="1137">
        <v>10</v>
      </c>
      <c r="W8" s="1137"/>
      <c r="X8" s="1137"/>
      <c r="Y8" s="1137"/>
      <c r="Z8" s="1137"/>
      <c r="AA8" s="1137">
        <v>0</v>
      </c>
      <c r="AB8" s="1137"/>
      <c r="AC8" s="1137"/>
      <c r="AD8" s="1137"/>
      <c r="AE8" s="1138"/>
      <c r="AF8" s="1112">
        <v>0</v>
      </c>
      <c r="AG8" s="1113"/>
      <c r="AH8" s="1113"/>
      <c r="AI8" s="1113"/>
      <c r="AJ8" s="1114"/>
      <c r="AK8" s="1179">
        <v>8</v>
      </c>
      <c r="AL8" s="1180"/>
      <c r="AM8" s="1180"/>
      <c r="AN8" s="1180"/>
      <c r="AO8" s="1180"/>
      <c r="AP8" s="1180">
        <v>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v>72</v>
      </c>
      <c r="CI8" s="1083"/>
      <c r="CJ8" s="1083"/>
      <c r="CK8" s="1083"/>
      <c r="CL8" s="1084"/>
      <c r="CM8" s="1082">
        <v>29</v>
      </c>
      <c r="CN8" s="1083"/>
      <c r="CO8" s="1083"/>
      <c r="CP8" s="1083"/>
      <c r="CQ8" s="1084"/>
      <c r="CR8" s="1082">
        <v>20</v>
      </c>
      <c r="CS8" s="1083"/>
      <c r="CT8" s="1083"/>
      <c r="CU8" s="1083"/>
      <c r="CV8" s="1084"/>
      <c r="CW8" s="1082">
        <v>76</v>
      </c>
      <c r="CX8" s="1083"/>
      <c r="CY8" s="1083"/>
      <c r="CZ8" s="1083"/>
      <c r="DA8" s="1084"/>
      <c r="DB8" s="1082" t="s">
        <v>583</v>
      </c>
      <c r="DC8" s="1083"/>
      <c r="DD8" s="1083"/>
      <c r="DE8" s="1083"/>
      <c r="DF8" s="1084"/>
      <c r="DG8" s="1082" t="s">
        <v>584</v>
      </c>
      <c r="DH8" s="1083"/>
      <c r="DI8" s="1083"/>
      <c r="DJ8" s="1083"/>
      <c r="DK8" s="1084"/>
      <c r="DL8" s="1082" t="s">
        <v>580</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588</v>
      </c>
      <c r="BT9" s="1108"/>
      <c r="BU9" s="1108"/>
      <c r="BV9" s="1108"/>
      <c r="BW9" s="1108"/>
      <c r="BX9" s="1108"/>
      <c r="BY9" s="1108"/>
      <c r="BZ9" s="1108"/>
      <c r="CA9" s="1108"/>
      <c r="CB9" s="1108"/>
      <c r="CC9" s="1108"/>
      <c r="CD9" s="1108"/>
      <c r="CE9" s="1108"/>
      <c r="CF9" s="1108"/>
      <c r="CG9" s="1109"/>
      <c r="CH9" s="1082">
        <v>0</v>
      </c>
      <c r="CI9" s="1083"/>
      <c r="CJ9" s="1083"/>
      <c r="CK9" s="1083"/>
      <c r="CL9" s="1084"/>
      <c r="CM9" s="1082">
        <v>8</v>
      </c>
      <c r="CN9" s="1083"/>
      <c r="CO9" s="1083"/>
      <c r="CP9" s="1083"/>
      <c r="CQ9" s="1084"/>
      <c r="CR9" s="1082">
        <v>3</v>
      </c>
      <c r="CS9" s="1083"/>
      <c r="CT9" s="1083"/>
      <c r="CU9" s="1083"/>
      <c r="CV9" s="1084"/>
      <c r="CW9" s="1082">
        <v>0</v>
      </c>
      <c r="CX9" s="1083"/>
      <c r="CY9" s="1083"/>
      <c r="CZ9" s="1083"/>
      <c r="DA9" s="1084"/>
      <c r="DB9" s="1082" t="s">
        <v>583</v>
      </c>
      <c r="DC9" s="1083"/>
      <c r="DD9" s="1083"/>
      <c r="DE9" s="1083"/>
      <c r="DF9" s="1084"/>
      <c r="DG9" s="1082" t="s">
        <v>584</v>
      </c>
      <c r="DH9" s="1083"/>
      <c r="DI9" s="1083"/>
      <c r="DJ9" s="1083"/>
      <c r="DK9" s="1084"/>
      <c r="DL9" s="1082" t="s">
        <v>580</v>
      </c>
      <c r="DM9" s="1083"/>
      <c r="DN9" s="1083"/>
      <c r="DO9" s="1083"/>
      <c r="DP9" s="1084"/>
      <c r="DQ9" s="1082" t="s">
        <v>580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589</v>
      </c>
      <c r="BT10" s="1108"/>
      <c r="BU10" s="1108"/>
      <c r="BV10" s="1108"/>
      <c r="BW10" s="1108"/>
      <c r="BX10" s="1108"/>
      <c r="BY10" s="1108"/>
      <c r="BZ10" s="1108"/>
      <c r="CA10" s="1108"/>
      <c r="CB10" s="1108"/>
      <c r="CC10" s="1108"/>
      <c r="CD10" s="1108"/>
      <c r="CE10" s="1108"/>
      <c r="CF10" s="1108"/>
      <c r="CG10" s="1109"/>
      <c r="CH10" s="1082">
        <v>-19</v>
      </c>
      <c r="CI10" s="1083"/>
      <c r="CJ10" s="1083"/>
      <c r="CK10" s="1083"/>
      <c r="CL10" s="1084"/>
      <c r="CM10" s="1082">
        <v>-51</v>
      </c>
      <c r="CN10" s="1083"/>
      <c r="CO10" s="1083"/>
      <c r="CP10" s="1083"/>
      <c r="CQ10" s="1084"/>
      <c r="CR10" s="1082">
        <v>11</v>
      </c>
      <c r="CS10" s="1083"/>
      <c r="CT10" s="1083"/>
      <c r="CU10" s="1083"/>
      <c r="CV10" s="1084"/>
      <c r="CW10" s="1082">
        <v>0</v>
      </c>
      <c r="CX10" s="1083"/>
      <c r="CY10" s="1083"/>
      <c r="CZ10" s="1083"/>
      <c r="DA10" s="1084"/>
      <c r="DB10" s="1082" t="s">
        <v>583</v>
      </c>
      <c r="DC10" s="1083"/>
      <c r="DD10" s="1083"/>
      <c r="DE10" s="1083"/>
      <c r="DF10" s="1084"/>
      <c r="DG10" s="1082" t="s">
        <v>580</v>
      </c>
      <c r="DH10" s="1083"/>
      <c r="DI10" s="1083"/>
      <c r="DJ10" s="1083"/>
      <c r="DK10" s="1084"/>
      <c r="DL10" s="1082">
        <v>47</v>
      </c>
      <c r="DM10" s="1083"/>
      <c r="DN10" s="1083"/>
      <c r="DO10" s="1083"/>
      <c r="DP10" s="1084"/>
      <c r="DQ10" s="1082">
        <v>33</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590</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30</v>
      </c>
      <c r="CN11" s="1083"/>
      <c r="CO11" s="1083"/>
      <c r="CP11" s="1083"/>
      <c r="CQ11" s="1084"/>
      <c r="CR11" s="1082">
        <v>16</v>
      </c>
      <c r="CS11" s="1083"/>
      <c r="CT11" s="1083"/>
      <c r="CU11" s="1083"/>
      <c r="CV11" s="1084"/>
      <c r="CW11" s="1082" t="s">
        <v>580</v>
      </c>
      <c r="CX11" s="1083"/>
      <c r="CY11" s="1083"/>
      <c r="CZ11" s="1083"/>
      <c r="DA11" s="1084"/>
      <c r="DB11" s="1082" t="s">
        <v>580</v>
      </c>
      <c r="DC11" s="1083"/>
      <c r="DD11" s="1083"/>
      <c r="DE11" s="1083"/>
      <c r="DF11" s="1084"/>
      <c r="DG11" s="1082" t="s">
        <v>580</v>
      </c>
      <c r="DH11" s="1083"/>
      <c r="DI11" s="1083"/>
      <c r="DJ11" s="1083"/>
      <c r="DK11" s="1084"/>
      <c r="DL11" s="1082" t="s">
        <v>580</v>
      </c>
      <c r="DM11" s="1083"/>
      <c r="DN11" s="1083"/>
      <c r="DO11" s="1083"/>
      <c r="DP11" s="1084"/>
      <c r="DQ11" s="1082" t="s">
        <v>580</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22768</v>
      </c>
      <c r="R23" s="1162"/>
      <c r="S23" s="1162"/>
      <c r="T23" s="1162"/>
      <c r="U23" s="1162"/>
      <c r="V23" s="1162">
        <v>22177</v>
      </c>
      <c r="W23" s="1162"/>
      <c r="X23" s="1162"/>
      <c r="Y23" s="1162"/>
      <c r="Z23" s="1162"/>
      <c r="AA23" s="1162">
        <v>591</v>
      </c>
      <c r="AB23" s="1162"/>
      <c r="AC23" s="1162"/>
      <c r="AD23" s="1162"/>
      <c r="AE23" s="1163"/>
      <c r="AF23" s="1164">
        <v>252</v>
      </c>
      <c r="AG23" s="1162"/>
      <c r="AH23" s="1162"/>
      <c r="AI23" s="1162"/>
      <c r="AJ23" s="1165"/>
      <c r="AK23" s="1166"/>
      <c r="AL23" s="1167"/>
      <c r="AM23" s="1167"/>
      <c r="AN23" s="1167"/>
      <c r="AO23" s="1167"/>
      <c r="AP23" s="1162">
        <v>26262</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3581</v>
      </c>
      <c r="R28" s="1147"/>
      <c r="S28" s="1147"/>
      <c r="T28" s="1147"/>
      <c r="U28" s="1147"/>
      <c r="V28" s="1147">
        <v>3500</v>
      </c>
      <c r="W28" s="1147"/>
      <c r="X28" s="1147"/>
      <c r="Y28" s="1147"/>
      <c r="Z28" s="1147"/>
      <c r="AA28" s="1147">
        <v>81</v>
      </c>
      <c r="AB28" s="1147"/>
      <c r="AC28" s="1147"/>
      <c r="AD28" s="1147"/>
      <c r="AE28" s="1148"/>
      <c r="AF28" s="1149">
        <v>81</v>
      </c>
      <c r="AG28" s="1147"/>
      <c r="AH28" s="1147"/>
      <c r="AI28" s="1147"/>
      <c r="AJ28" s="1150"/>
      <c r="AK28" s="1151">
        <v>701</v>
      </c>
      <c r="AL28" s="1139"/>
      <c r="AM28" s="1139"/>
      <c r="AN28" s="1139"/>
      <c r="AO28" s="1139"/>
      <c r="AP28" s="1139" t="s">
        <v>580</v>
      </c>
      <c r="AQ28" s="1139"/>
      <c r="AR28" s="1139"/>
      <c r="AS28" s="1139"/>
      <c r="AT28" s="1139"/>
      <c r="AU28" s="1139" t="s">
        <v>581</v>
      </c>
      <c r="AV28" s="1139"/>
      <c r="AW28" s="1139"/>
      <c r="AX28" s="1139"/>
      <c r="AY28" s="1139"/>
      <c r="AZ28" s="1140" t="s">
        <v>581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471</v>
      </c>
      <c r="R29" s="1137"/>
      <c r="S29" s="1137"/>
      <c r="T29" s="1137"/>
      <c r="U29" s="1137"/>
      <c r="V29" s="1137">
        <v>461</v>
      </c>
      <c r="W29" s="1137"/>
      <c r="X29" s="1137"/>
      <c r="Y29" s="1137"/>
      <c r="Z29" s="1137"/>
      <c r="AA29" s="1137">
        <v>10</v>
      </c>
      <c r="AB29" s="1137"/>
      <c r="AC29" s="1137"/>
      <c r="AD29" s="1137"/>
      <c r="AE29" s="1138"/>
      <c r="AF29" s="1112">
        <v>10</v>
      </c>
      <c r="AG29" s="1113"/>
      <c r="AH29" s="1113"/>
      <c r="AI29" s="1113"/>
      <c r="AJ29" s="1114"/>
      <c r="AK29" s="1073">
        <v>126</v>
      </c>
      <c r="AL29" s="1064"/>
      <c r="AM29" s="1064"/>
      <c r="AN29" s="1064"/>
      <c r="AO29" s="1064"/>
      <c r="AP29" s="1064" t="s">
        <v>582</v>
      </c>
      <c r="AQ29" s="1064"/>
      <c r="AR29" s="1064"/>
      <c r="AS29" s="1064"/>
      <c r="AT29" s="1064"/>
      <c r="AU29" s="1064" t="s">
        <v>583</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4589</v>
      </c>
      <c r="R30" s="1137"/>
      <c r="S30" s="1137"/>
      <c r="T30" s="1137"/>
      <c r="U30" s="1137"/>
      <c r="V30" s="1137">
        <v>4513</v>
      </c>
      <c r="W30" s="1137"/>
      <c r="X30" s="1137"/>
      <c r="Y30" s="1137"/>
      <c r="Z30" s="1137"/>
      <c r="AA30" s="1137">
        <v>76</v>
      </c>
      <c r="AB30" s="1137"/>
      <c r="AC30" s="1137"/>
      <c r="AD30" s="1137"/>
      <c r="AE30" s="1138"/>
      <c r="AF30" s="1112">
        <v>76</v>
      </c>
      <c r="AG30" s="1113"/>
      <c r="AH30" s="1113"/>
      <c r="AI30" s="1113"/>
      <c r="AJ30" s="1114"/>
      <c r="AK30" s="1073">
        <v>712</v>
      </c>
      <c r="AL30" s="1064"/>
      <c r="AM30" s="1064"/>
      <c r="AN30" s="1064"/>
      <c r="AO30" s="1064"/>
      <c r="AP30" s="1064" t="s">
        <v>580</v>
      </c>
      <c r="AQ30" s="1064"/>
      <c r="AR30" s="1064"/>
      <c r="AS30" s="1064"/>
      <c r="AT30" s="1064"/>
      <c r="AU30" s="1064" t="s">
        <v>584</v>
      </c>
      <c r="AV30" s="1064"/>
      <c r="AW30" s="1064"/>
      <c r="AX30" s="1064"/>
      <c r="AY30" s="1064"/>
      <c r="AZ30" s="1135" t="s">
        <v>580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941</v>
      </c>
      <c r="R31" s="1137"/>
      <c r="S31" s="1137"/>
      <c r="T31" s="1137"/>
      <c r="U31" s="1137"/>
      <c r="V31" s="1137">
        <v>910</v>
      </c>
      <c r="W31" s="1137"/>
      <c r="X31" s="1137"/>
      <c r="Y31" s="1137"/>
      <c r="Z31" s="1137"/>
      <c r="AA31" s="1137">
        <v>31</v>
      </c>
      <c r="AB31" s="1137"/>
      <c r="AC31" s="1137"/>
      <c r="AD31" s="1137"/>
      <c r="AE31" s="1138"/>
      <c r="AF31" s="1112">
        <v>452</v>
      </c>
      <c r="AG31" s="1113"/>
      <c r="AH31" s="1113"/>
      <c r="AI31" s="1113"/>
      <c r="AJ31" s="1114"/>
      <c r="AK31" s="1073">
        <v>226</v>
      </c>
      <c r="AL31" s="1064"/>
      <c r="AM31" s="1064"/>
      <c r="AN31" s="1064"/>
      <c r="AO31" s="1064"/>
      <c r="AP31" s="1064">
        <v>4136</v>
      </c>
      <c r="AQ31" s="1064"/>
      <c r="AR31" s="1064"/>
      <c r="AS31" s="1064"/>
      <c r="AT31" s="1064"/>
      <c r="AU31" s="1064">
        <v>2870</v>
      </c>
      <c r="AV31" s="1064"/>
      <c r="AW31" s="1064"/>
      <c r="AX31" s="1064"/>
      <c r="AY31" s="1064"/>
      <c r="AZ31" s="1135" t="s">
        <v>580</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272</v>
      </c>
      <c r="R32" s="1137"/>
      <c r="S32" s="1137"/>
      <c r="T32" s="1137"/>
      <c r="U32" s="1137"/>
      <c r="V32" s="1137">
        <v>261</v>
      </c>
      <c r="W32" s="1137"/>
      <c r="X32" s="1137"/>
      <c r="Y32" s="1137"/>
      <c r="Z32" s="1137"/>
      <c r="AA32" s="1137">
        <v>11</v>
      </c>
      <c r="AB32" s="1137"/>
      <c r="AC32" s="1137"/>
      <c r="AD32" s="1137"/>
      <c r="AE32" s="1138"/>
      <c r="AF32" s="1112">
        <v>11</v>
      </c>
      <c r="AG32" s="1113"/>
      <c r="AH32" s="1113"/>
      <c r="AI32" s="1113"/>
      <c r="AJ32" s="1114"/>
      <c r="AK32" s="1073">
        <v>167</v>
      </c>
      <c r="AL32" s="1064"/>
      <c r="AM32" s="1064"/>
      <c r="AN32" s="1064"/>
      <c r="AO32" s="1064"/>
      <c r="AP32" s="1064">
        <v>1596</v>
      </c>
      <c r="AQ32" s="1064"/>
      <c r="AR32" s="1064"/>
      <c r="AS32" s="1064"/>
      <c r="AT32" s="1064"/>
      <c r="AU32" s="1064">
        <v>1556</v>
      </c>
      <c r="AV32" s="1064"/>
      <c r="AW32" s="1064"/>
      <c r="AX32" s="1064"/>
      <c r="AY32" s="1064"/>
      <c r="AZ32" s="1135" t="s">
        <v>580</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824</v>
      </c>
      <c r="R33" s="1137"/>
      <c r="S33" s="1137"/>
      <c r="T33" s="1137"/>
      <c r="U33" s="1137"/>
      <c r="V33" s="1137">
        <v>778</v>
      </c>
      <c r="W33" s="1137"/>
      <c r="X33" s="1137"/>
      <c r="Y33" s="1137"/>
      <c r="Z33" s="1137"/>
      <c r="AA33" s="1137">
        <v>45</v>
      </c>
      <c r="AB33" s="1137"/>
      <c r="AC33" s="1137"/>
      <c r="AD33" s="1137"/>
      <c r="AE33" s="1138"/>
      <c r="AF33" s="1112">
        <v>31</v>
      </c>
      <c r="AG33" s="1113"/>
      <c r="AH33" s="1113"/>
      <c r="AI33" s="1113"/>
      <c r="AJ33" s="1114"/>
      <c r="AK33" s="1073">
        <v>306</v>
      </c>
      <c r="AL33" s="1064"/>
      <c r="AM33" s="1064"/>
      <c r="AN33" s="1064"/>
      <c r="AO33" s="1064"/>
      <c r="AP33" s="1064">
        <v>2269</v>
      </c>
      <c r="AQ33" s="1064"/>
      <c r="AR33" s="1064"/>
      <c r="AS33" s="1064"/>
      <c r="AT33" s="1064"/>
      <c r="AU33" s="1064">
        <v>2067</v>
      </c>
      <c r="AV33" s="1064"/>
      <c r="AW33" s="1064"/>
      <c r="AX33" s="1064"/>
      <c r="AY33" s="1064"/>
      <c r="AZ33" s="1135" t="s">
        <v>580</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512</v>
      </c>
      <c r="R34" s="1137"/>
      <c r="S34" s="1137"/>
      <c r="T34" s="1137"/>
      <c r="U34" s="1137"/>
      <c r="V34" s="1137">
        <v>511</v>
      </c>
      <c r="W34" s="1137"/>
      <c r="X34" s="1137"/>
      <c r="Y34" s="1137"/>
      <c r="Z34" s="1137"/>
      <c r="AA34" s="1137">
        <v>1</v>
      </c>
      <c r="AB34" s="1137"/>
      <c r="AC34" s="1137"/>
      <c r="AD34" s="1137"/>
      <c r="AE34" s="1138"/>
      <c r="AF34" s="1112">
        <v>0</v>
      </c>
      <c r="AG34" s="1113"/>
      <c r="AH34" s="1113"/>
      <c r="AI34" s="1113"/>
      <c r="AJ34" s="1114"/>
      <c r="AK34" s="1073">
        <v>313</v>
      </c>
      <c r="AL34" s="1064"/>
      <c r="AM34" s="1064"/>
      <c r="AN34" s="1064"/>
      <c r="AO34" s="1064"/>
      <c r="AP34" s="1064">
        <v>2024</v>
      </c>
      <c r="AQ34" s="1064"/>
      <c r="AR34" s="1064"/>
      <c r="AS34" s="1064"/>
      <c r="AT34" s="1064"/>
      <c r="AU34" s="1064">
        <v>2016</v>
      </c>
      <c r="AV34" s="1064"/>
      <c r="AW34" s="1064"/>
      <c r="AX34" s="1064"/>
      <c r="AY34" s="1064"/>
      <c r="AZ34" s="1135" t="s">
        <v>580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339</v>
      </c>
      <c r="R35" s="1137"/>
      <c r="S35" s="1137"/>
      <c r="T35" s="1137"/>
      <c r="U35" s="1137"/>
      <c r="V35" s="1137">
        <v>338</v>
      </c>
      <c r="W35" s="1137"/>
      <c r="X35" s="1137"/>
      <c r="Y35" s="1137"/>
      <c r="Z35" s="1137"/>
      <c r="AA35" s="1137">
        <v>0</v>
      </c>
      <c r="AB35" s="1137"/>
      <c r="AC35" s="1137"/>
      <c r="AD35" s="1137"/>
      <c r="AE35" s="1138"/>
      <c r="AF35" s="1112">
        <v>0</v>
      </c>
      <c r="AG35" s="1113"/>
      <c r="AH35" s="1113"/>
      <c r="AI35" s="1113"/>
      <c r="AJ35" s="1114"/>
      <c r="AK35" s="1073">
        <v>131</v>
      </c>
      <c r="AL35" s="1064"/>
      <c r="AM35" s="1064"/>
      <c r="AN35" s="1064"/>
      <c r="AO35" s="1064"/>
      <c r="AP35" s="1064">
        <v>385</v>
      </c>
      <c r="AQ35" s="1064"/>
      <c r="AR35" s="1064"/>
      <c r="AS35" s="1064"/>
      <c r="AT35" s="1064"/>
      <c r="AU35" s="1064">
        <v>273</v>
      </c>
      <c r="AV35" s="1064"/>
      <c r="AW35" s="1064"/>
      <c r="AX35" s="1064"/>
      <c r="AY35" s="1064"/>
      <c r="AZ35" s="1135" t="s">
        <v>580</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663</v>
      </c>
      <c r="AG63" s="1052"/>
      <c r="AH63" s="1052"/>
      <c r="AI63" s="1052"/>
      <c r="AJ63" s="1123"/>
      <c r="AK63" s="1124"/>
      <c r="AL63" s="1056"/>
      <c r="AM63" s="1056"/>
      <c r="AN63" s="1056"/>
      <c r="AO63" s="1056"/>
      <c r="AP63" s="1052">
        <v>10410</v>
      </c>
      <c r="AQ63" s="1052"/>
      <c r="AR63" s="1052"/>
      <c r="AS63" s="1052"/>
      <c r="AT63" s="1052"/>
      <c r="AU63" s="1052">
        <v>8782</v>
      </c>
      <c r="AV63" s="1052"/>
      <c r="AW63" s="1052"/>
      <c r="AX63" s="1052"/>
      <c r="AY63" s="1052"/>
      <c r="AZ63" s="1118"/>
      <c r="BA63" s="1118"/>
      <c r="BB63" s="1118"/>
      <c r="BC63" s="1118"/>
      <c r="BD63" s="1118"/>
      <c r="BE63" s="1053"/>
      <c r="BF63" s="1053"/>
      <c r="BG63" s="1053"/>
      <c r="BH63" s="1053"/>
      <c r="BI63" s="1054"/>
      <c r="BJ63" s="1119" t="s">
        <v>585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418</v>
      </c>
      <c r="AB66" s="1095"/>
      <c r="AC66" s="1095"/>
      <c r="AD66" s="1095"/>
      <c r="AE66" s="1096"/>
      <c r="AF66" s="1100" t="s">
        <v>419</v>
      </c>
      <c r="AG66" s="1101"/>
      <c r="AH66" s="1101"/>
      <c r="AI66" s="1101"/>
      <c r="AJ66" s="1102"/>
      <c r="AK66" s="1094" t="s">
        <v>397</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1312</v>
      </c>
      <c r="R68" s="1075"/>
      <c r="S68" s="1075"/>
      <c r="T68" s="1075"/>
      <c r="U68" s="1075"/>
      <c r="V68" s="1075">
        <v>1205</v>
      </c>
      <c r="W68" s="1075"/>
      <c r="X68" s="1075"/>
      <c r="Y68" s="1075"/>
      <c r="Z68" s="1075"/>
      <c r="AA68" s="1075">
        <v>106</v>
      </c>
      <c r="AB68" s="1075"/>
      <c r="AC68" s="1075"/>
      <c r="AD68" s="1075"/>
      <c r="AE68" s="1075"/>
      <c r="AF68" s="1075">
        <v>106</v>
      </c>
      <c r="AG68" s="1075"/>
      <c r="AH68" s="1075"/>
      <c r="AI68" s="1075"/>
      <c r="AJ68" s="1075"/>
      <c r="AK68" s="1075" t="s">
        <v>591</v>
      </c>
      <c r="AL68" s="1075"/>
      <c r="AM68" s="1075"/>
      <c r="AN68" s="1075"/>
      <c r="AO68" s="1075"/>
      <c r="AP68" s="1075" t="s">
        <v>591</v>
      </c>
      <c r="AQ68" s="1075"/>
      <c r="AR68" s="1075"/>
      <c r="AS68" s="1075"/>
      <c r="AT68" s="1075"/>
      <c r="AU68" s="1075" t="s">
        <v>592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419100</v>
      </c>
      <c r="R69" s="1064"/>
      <c r="S69" s="1064"/>
      <c r="T69" s="1064"/>
      <c r="U69" s="1064"/>
      <c r="V69" s="1064">
        <v>414580</v>
      </c>
      <c r="W69" s="1064"/>
      <c r="X69" s="1064"/>
      <c r="Y69" s="1064"/>
      <c r="Z69" s="1064"/>
      <c r="AA69" s="1064">
        <v>4521</v>
      </c>
      <c r="AB69" s="1064"/>
      <c r="AC69" s="1064"/>
      <c r="AD69" s="1064"/>
      <c r="AE69" s="1064"/>
      <c r="AF69" s="1064">
        <v>4521</v>
      </c>
      <c r="AG69" s="1064"/>
      <c r="AH69" s="1064"/>
      <c r="AI69" s="1064"/>
      <c r="AJ69" s="1064"/>
      <c r="AK69" s="1064">
        <v>845</v>
      </c>
      <c r="AL69" s="1064"/>
      <c r="AM69" s="1064"/>
      <c r="AN69" s="1064"/>
      <c r="AO69" s="1064"/>
      <c r="AP69" s="1064" t="s">
        <v>593</v>
      </c>
      <c r="AQ69" s="1064"/>
      <c r="AR69" s="1064"/>
      <c r="AS69" s="1064"/>
      <c r="AT69" s="1064"/>
      <c r="AU69" s="1064" t="s">
        <v>592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6262</v>
      </c>
      <c r="R70" s="1064"/>
      <c r="S70" s="1064"/>
      <c r="T70" s="1064"/>
      <c r="U70" s="1064"/>
      <c r="V70" s="1064">
        <v>6037</v>
      </c>
      <c r="W70" s="1064"/>
      <c r="X70" s="1064"/>
      <c r="Y70" s="1064"/>
      <c r="Z70" s="1064"/>
      <c r="AA70" s="1064">
        <v>225</v>
      </c>
      <c r="AB70" s="1064"/>
      <c r="AC70" s="1064"/>
      <c r="AD70" s="1064"/>
      <c r="AE70" s="1064"/>
      <c r="AF70" s="1064">
        <v>225</v>
      </c>
      <c r="AG70" s="1064"/>
      <c r="AH70" s="1064"/>
      <c r="AI70" s="1064"/>
      <c r="AJ70" s="1064"/>
      <c r="AK70" s="1064" t="s">
        <v>583</v>
      </c>
      <c r="AL70" s="1064"/>
      <c r="AM70" s="1064"/>
      <c r="AN70" s="1064"/>
      <c r="AO70" s="1064"/>
      <c r="AP70" s="1064" t="s">
        <v>584</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693</v>
      </c>
      <c r="R71" s="1064"/>
      <c r="S71" s="1064"/>
      <c r="T71" s="1064"/>
      <c r="U71" s="1064"/>
      <c r="V71" s="1064">
        <v>660</v>
      </c>
      <c r="W71" s="1064"/>
      <c r="X71" s="1064"/>
      <c r="Y71" s="1064"/>
      <c r="Z71" s="1064"/>
      <c r="AA71" s="1064">
        <v>33</v>
      </c>
      <c r="AB71" s="1064"/>
      <c r="AC71" s="1064"/>
      <c r="AD71" s="1064"/>
      <c r="AE71" s="1064"/>
      <c r="AF71" s="1064">
        <v>33</v>
      </c>
      <c r="AG71" s="1064"/>
      <c r="AH71" s="1064"/>
      <c r="AI71" s="1064"/>
      <c r="AJ71" s="1064"/>
      <c r="AK71" s="1064">
        <v>84</v>
      </c>
      <c r="AL71" s="1064"/>
      <c r="AM71" s="1064"/>
      <c r="AN71" s="1064"/>
      <c r="AO71" s="1064"/>
      <c r="AP71" s="1064" t="s">
        <v>580</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4885</v>
      </c>
      <c r="AG88" s="1052"/>
      <c r="AH88" s="1052"/>
      <c r="AI88" s="1052"/>
      <c r="AJ88" s="1052"/>
      <c r="AK88" s="1056"/>
      <c r="AL88" s="1056"/>
      <c r="AM88" s="1056"/>
      <c r="AN88" s="1056"/>
      <c r="AO88" s="1056"/>
      <c r="AP88" s="1052" t="s">
        <v>599</v>
      </c>
      <c r="AQ88" s="1052"/>
      <c r="AR88" s="1052"/>
      <c r="AS88" s="1052"/>
      <c r="AT88" s="1052"/>
      <c r="AU88" s="1052" t="s">
        <v>600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130</v>
      </c>
      <c r="CS102" s="1044"/>
      <c r="CT102" s="1044"/>
      <c r="CU102" s="1044"/>
      <c r="CV102" s="1045"/>
      <c r="CW102" s="1043">
        <v>76</v>
      </c>
      <c r="CX102" s="1044"/>
      <c r="CY102" s="1044"/>
      <c r="CZ102" s="1044"/>
      <c r="DA102" s="1045"/>
      <c r="DB102" s="1043" t="s">
        <v>580</v>
      </c>
      <c r="DC102" s="1044"/>
      <c r="DD102" s="1044"/>
      <c r="DE102" s="1044"/>
      <c r="DF102" s="1045"/>
      <c r="DG102" s="1043" t="s">
        <v>580</v>
      </c>
      <c r="DH102" s="1044"/>
      <c r="DI102" s="1044"/>
      <c r="DJ102" s="1044"/>
      <c r="DK102" s="1045"/>
      <c r="DL102" s="1043">
        <v>47</v>
      </c>
      <c r="DM102" s="1044"/>
      <c r="DN102" s="1044"/>
      <c r="DO102" s="1044"/>
      <c r="DP102" s="1045"/>
      <c r="DQ102" s="1043">
        <v>33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3863066</v>
      </c>
      <c r="AB110" s="980"/>
      <c r="AC110" s="980"/>
      <c r="AD110" s="980"/>
      <c r="AE110" s="981"/>
      <c r="AF110" s="982">
        <v>3584284</v>
      </c>
      <c r="AG110" s="980"/>
      <c r="AH110" s="980"/>
      <c r="AI110" s="980"/>
      <c r="AJ110" s="981"/>
      <c r="AK110" s="982">
        <v>3469777</v>
      </c>
      <c r="AL110" s="980"/>
      <c r="AM110" s="980"/>
      <c r="AN110" s="980"/>
      <c r="AO110" s="981"/>
      <c r="AP110" s="983">
        <v>36.700000000000003</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28354391</v>
      </c>
      <c r="BR110" s="927"/>
      <c r="BS110" s="927"/>
      <c r="BT110" s="927"/>
      <c r="BU110" s="927"/>
      <c r="BV110" s="927">
        <v>27201008</v>
      </c>
      <c r="BW110" s="927"/>
      <c r="BX110" s="927"/>
      <c r="BY110" s="927"/>
      <c r="BZ110" s="927"/>
      <c r="CA110" s="927">
        <v>26261904</v>
      </c>
      <c r="CB110" s="927"/>
      <c r="CC110" s="927"/>
      <c r="CD110" s="927"/>
      <c r="CE110" s="927"/>
      <c r="CF110" s="951">
        <v>277.8</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415</v>
      </c>
      <c r="DH110" s="927"/>
      <c r="DI110" s="927"/>
      <c r="DJ110" s="927"/>
      <c r="DK110" s="927"/>
      <c r="DL110" s="927" t="s">
        <v>415</v>
      </c>
      <c r="DM110" s="927"/>
      <c r="DN110" s="927"/>
      <c r="DO110" s="927"/>
      <c r="DP110" s="927"/>
      <c r="DQ110" s="927" t="s">
        <v>415</v>
      </c>
      <c r="DR110" s="927"/>
      <c r="DS110" s="927"/>
      <c r="DT110" s="927"/>
      <c r="DU110" s="927"/>
      <c r="DV110" s="928" t="s">
        <v>127</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415</v>
      </c>
      <c r="AL111" s="1008"/>
      <c r="AM111" s="1008"/>
      <c r="AN111" s="1008"/>
      <c r="AO111" s="1009"/>
      <c r="AP111" s="1011" t="s">
        <v>127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127</v>
      </c>
      <c r="BR111" s="899"/>
      <c r="BS111" s="899"/>
      <c r="BT111" s="899"/>
      <c r="BU111" s="899"/>
      <c r="BV111" s="899" t="s">
        <v>127</v>
      </c>
      <c r="BW111" s="899"/>
      <c r="BX111" s="899"/>
      <c r="BY111" s="899"/>
      <c r="BZ111" s="899"/>
      <c r="CA111" s="899" t="s">
        <v>415</v>
      </c>
      <c r="CB111" s="899"/>
      <c r="CC111" s="899"/>
      <c r="CD111" s="899"/>
      <c r="CE111" s="899"/>
      <c r="CF111" s="960" t="s">
        <v>127</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415</v>
      </c>
      <c r="DH111" s="899"/>
      <c r="DI111" s="899"/>
      <c r="DJ111" s="899"/>
      <c r="DK111" s="899"/>
      <c r="DL111" s="899" t="s">
        <v>127</v>
      </c>
      <c r="DM111" s="899"/>
      <c r="DN111" s="899"/>
      <c r="DO111" s="899"/>
      <c r="DP111" s="899"/>
      <c r="DQ111" s="899" t="s">
        <v>127</v>
      </c>
      <c r="DR111" s="899"/>
      <c r="DS111" s="899"/>
      <c r="DT111" s="899"/>
      <c r="DU111" s="899"/>
      <c r="DV111" s="876" t="s">
        <v>415</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127</v>
      </c>
      <c r="AG112" s="862"/>
      <c r="AH112" s="862"/>
      <c r="AI112" s="862"/>
      <c r="AJ112" s="863"/>
      <c r="AK112" s="864" t="s">
        <v>127</v>
      </c>
      <c r="AL112" s="862"/>
      <c r="AM112" s="862"/>
      <c r="AN112" s="862"/>
      <c r="AO112" s="863"/>
      <c r="AP112" s="909" t="s">
        <v>127</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9431521</v>
      </c>
      <c r="BR112" s="899"/>
      <c r="BS112" s="899"/>
      <c r="BT112" s="899"/>
      <c r="BU112" s="899"/>
      <c r="BV112" s="899">
        <v>9224202</v>
      </c>
      <c r="BW112" s="899"/>
      <c r="BX112" s="899"/>
      <c r="BY112" s="899"/>
      <c r="BZ112" s="899"/>
      <c r="CA112" s="899">
        <v>8783203</v>
      </c>
      <c r="CB112" s="899"/>
      <c r="CC112" s="899"/>
      <c r="CD112" s="899"/>
      <c r="CE112" s="899"/>
      <c r="CF112" s="960">
        <v>92.9</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415</v>
      </c>
      <c r="DH112" s="899"/>
      <c r="DI112" s="899"/>
      <c r="DJ112" s="899"/>
      <c r="DK112" s="899"/>
      <c r="DL112" s="899" t="s">
        <v>415</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15">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715525</v>
      </c>
      <c r="AB113" s="1008"/>
      <c r="AC113" s="1008"/>
      <c r="AD113" s="1008"/>
      <c r="AE113" s="1009"/>
      <c r="AF113" s="1010">
        <v>754220</v>
      </c>
      <c r="AG113" s="1008"/>
      <c r="AH113" s="1008"/>
      <c r="AI113" s="1008"/>
      <c r="AJ113" s="1009"/>
      <c r="AK113" s="1010">
        <v>722154</v>
      </c>
      <c r="AL113" s="1008"/>
      <c r="AM113" s="1008"/>
      <c r="AN113" s="1008"/>
      <c r="AO113" s="1009"/>
      <c r="AP113" s="1011">
        <v>7.6</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t="s">
        <v>127</v>
      </c>
      <c r="BR113" s="899"/>
      <c r="BS113" s="899"/>
      <c r="BT113" s="899"/>
      <c r="BU113" s="899"/>
      <c r="BV113" s="899" t="s">
        <v>415</v>
      </c>
      <c r="BW113" s="899"/>
      <c r="BX113" s="899"/>
      <c r="BY113" s="899"/>
      <c r="BZ113" s="899"/>
      <c r="CA113" s="899" t="s">
        <v>415</v>
      </c>
      <c r="CB113" s="899"/>
      <c r="CC113" s="899"/>
      <c r="CD113" s="899"/>
      <c r="CE113" s="899"/>
      <c r="CF113" s="960" t="s">
        <v>415</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127</v>
      </c>
      <c r="DM113" s="862"/>
      <c r="DN113" s="862"/>
      <c r="DO113" s="862"/>
      <c r="DP113" s="863"/>
      <c r="DQ113" s="864" t="s">
        <v>415</v>
      </c>
      <c r="DR113" s="862"/>
      <c r="DS113" s="862"/>
      <c r="DT113" s="862"/>
      <c r="DU113" s="863"/>
      <c r="DV113" s="909" t="s">
        <v>127</v>
      </c>
      <c r="DW113" s="910"/>
      <c r="DX113" s="910"/>
      <c r="DY113" s="910"/>
      <c r="DZ113" s="911"/>
    </row>
    <row r="114" spans="1:130" s="247" customFormat="1" ht="26.25" customHeight="1" x14ac:dyDescent="0.15">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127</v>
      </c>
      <c r="AB114" s="862"/>
      <c r="AC114" s="862"/>
      <c r="AD114" s="862"/>
      <c r="AE114" s="863"/>
      <c r="AF114" s="864" t="s">
        <v>127</v>
      </c>
      <c r="AG114" s="862"/>
      <c r="AH114" s="862"/>
      <c r="AI114" s="862"/>
      <c r="AJ114" s="863"/>
      <c r="AK114" s="864" t="s">
        <v>127</v>
      </c>
      <c r="AL114" s="862"/>
      <c r="AM114" s="862"/>
      <c r="AN114" s="862"/>
      <c r="AO114" s="863"/>
      <c r="AP114" s="909" t="s">
        <v>127</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2929908</v>
      </c>
      <c r="BR114" s="899"/>
      <c r="BS114" s="899"/>
      <c r="BT114" s="899"/>
      <c r="BU114" s="899"/>
      <c r="BV114" s="899">
        <v>2669168</v>
      </c>
      <c r="BW114" s="899"/>
      <c r="BX114" s="899"/>
      <c r="BY114" s="899"/>
      <c r="BZ114" s="899"/>
      <c r="CA114" s="899">
        <v>2539374</v>
      </c>
      <c r="CB114" s="899"/>
      <c r="CC114" s="899"/>
      <c r="CD114" s="899"/>
      <c r="CE114" s="899"/>
      <c r="CF114" s="960">
        <v>26.9</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127</v>
      </c>
      <c r="DR114" s="862"/>
      <c r="DS114" s="862"/>
      <c r="DT114" s="862"/>
      <c r="DU114" s="863"/>
      <c r="DV114" s="909" t="s">
        <v>127</v>
      </c>
      <c r="DW114" s="910"/>
      <c r="DX114" s="910"/>
      <c r="DY114" s="910"/>
      <c r="DZ114" s="911"/>
    </row>
    <row r="115" spans="1:130" s="247" customFormat="1" ht="26.25" customHeight="1" x14ac:dyDescent="0.15">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1302</v>
      </c>
      <c r="AB115" s="1008"/>
      <c r="AC115" s="1008"/>
      <c r="AD115" s="1008"/>
      <c r="AE115" s="1009"/>
      <c r="AF115" s="1010">
        <v>793</v>
      </c>
      <c r="AG115" s="1008"/>
      <c r="AH115" s="1008"/>
      <c r="AI115" s="1008"/>
      <c r="AJ115" s="1009"/>
      <c r="AK115" s="1010">
        <v>614</v>
      </c>
      <c r="AL115" s="1008"/>
      <c r="AM115" s="1008"/>
      <c r="AN115" s="1008"/>
      <c r="AO115" s="1009"/>
      <c r="AP115" s="1011">
        <v>0</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v>101119</v>
      </c>
      <c r="BR115" s="899"/>
      <c r="BS115" s="899"/>
      <c r="BT115" s="899"/>
      <c r="BU115" s="899"/>
      <c r="BV115" s="899">
        <v>67282</v>
      </c>
      <c r="BW115" s="899"/>
      <c r="BX115" s="899"/>
      <c r="BY115" s="899"/>
      <c r="BZ115" s="899"/>
      <c r="CA115" s="899">
        <v>32857</v>
      </c>
      <c r="CB115" s="899"/>
      <c r="CC115" s="899"/>
      <c r="CD115" s="899"/>
      <c r="CE115" s="899"/>
      <c r="CF115" s="960">
        <v>0.3</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127</v>
      </c>
      <c r="DH115" s="862"/>
      <c r="DI115" s="862"/>
      <c r="DJ115" s="862"/>
      <c r="DK115" s="863"/>
      <c r="DL115" s="864" t="s">
        <v>127</v>
      </c>
      <c r="DM115" s="862"/>
      <c r="DN115" s="862"/>
      <c r="DO115" s="862"/>
      <c r="DP115" s="863"/>
      <c r="DQ115" s="864" t="s">
        <v>127</v>
      </c>
      <c r="DR115" s="862"/>
      <c r="DS115" s="862"/>
      <c r="DT115" s="862"/>
      <c r="DU115" s="863"/>
      <c r="DV115" s="909" t="s">
        <v>415</v>
      </c>
      <c r="DW115" s="910"/>
      <c r="DX115" s="910"/>
      <c r="DY115" s="910"/>
      <c r="DZ115" s="911"/>
    </row>
    <row r="116" spans="1:130" s="247" customFormat="1" ht="26.25" customHeight="1" x14ac:dyDescent="0.15">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153</v>
      </c>
      <c r="AB116" s="862"/>
      <c r="AC116" s="862"/>
      <c r="AD116" s="862"/>
      <c r="AE116" s="863"/>
      <c r="AF116" s="864">
        <v>21</v>
      </c>
      <c r="AG116" s="862"/>
      <c r="AH116" s="862"/>
      <c r="AI116" s="862"/>
      <c r="AJ116" s="863"/>
      <c r="AK116" s="864">
        <v>24</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127</v>
      </c>
      <c r="BW116" s="899"/>
      <c r="BX116" s="899"/>
      <c r="BY116" s="899"/>
      <c r="BZ116" s="899"/>
      <c r="CA116" s="899" t="s">
        <v>127</v>
      </c>
      <c r="CB116" s="899"/>
      <c r="CC116" s="899"/>
      <c r="CD116" s="899"/>
      <c r="CE116" s="899"/>
      <c r="CF116" s="960" t="s">
        <v>415</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127</v>
      </c>
      <c r="DM116" s="862"/>
      <c r="DN116" s="862"/>
      <c r="DO116" s="862"/>
      <c r="DP116" s="863"/>
      <c r="DQ116" s="864" t="s">
        <v>415</v>
      </c>
      <c r="DR116" s="862"/>
      <c r="DS116" s="862"/>
      <c r="DT116" s="862"/>
      <c r="DU116" s="863"/>
      <c r="DV116" s="909" t="s">
        <v>127</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4580046</v>
      </c>
      <c r="AB117" s="994"/>
      <c r="AC117" s="994"/>
      <c r="AD117" s="994"/>
      <c r="AE117" s="995"/>
      <c r="AF117" s="996">
        <v>4339318</v>
      </c>
      <c r="AG117" s="994"/>
      <c r="AH117" s="994"/>
      <c r="AI117" s="994"/>
      <c r="AJ117" s="995"/>
      <c r="AK117" s="996">
        <v>4192569</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415</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415</v>
      </c>
      <c r="BR118" s="930"/>
      <c r="BS118" s="930"/>
      <c r="BT118" s="930"/>
      <c r="BU118" s="930"/>
      <c r="BV118" s="930" t="s">
        <v>415</v>
      </c>
      <c r="BW118" s="930"/>
      <c r="BX118" s="930"/>
      <c r="BY118" s="930"/>
      <c r="BZ118" s="930"/>
      <c r="CA118" s="930" t="s">
        <v>127</v>
      </c>
      <c r="CB118" s="930"/>
      <c r="CC118" s="930"/>
      <c r="CD118" s="930"/>
      <c r="CE118" s="930"/>
      <c r="CF118" s="960" t="s">
        <v>127</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415</v>
      </c>
      <c r="DM118" s="862"/>
      <c r="DN118" s="862"/>
      <c r="DO118" s="862"/>
      <c r="DP118" s="863"/>
      <c r="DQ118" s="864" t="s">
        <v>127</v>
      </c>
      <c r="DR118" s="862"/>
      <c r="DS118" s="862"/>
      <c r="DT118" s="862"/>
      <c r="DU118" s="863"/>
      <c r="DV118" s="909" t="s">
        <v>415</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415</v>
      </c>
      <c r="AG119" s="980"/>
      <c r="AH119" s="980"/>
      <c r="AI119" s="980"/>
      <c r="AJ119" s="981"/>
      <c r="AK119" s="982" t="s">
        <v>415</v>
      </c>
      <c r="AL119" s="980"/>
      <c r="AM119" s="980"/>
      <c r="AN119" s="980"/>
      <c r="AO119" s="981"/>
      <c r="AP119" s="983" t="s">
        <v>127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462</v>
      </c>
      <c r="BP119" s="963"/>
      <c r="BQ119" s="967">
        <v>40816939</v>
      </c>
      <c r="BR119" s="930"/>
      <c r="BS119" s="930"/>
      <c r="BT119" s="930"/>
      <c r="BU119" s="930"/>
      <c r="BV119" s="930">
        <v>39161660</v>
      </c>
      <c r="BW119" s="930"/>
      <c r="BX119" s="930"/>
      <c r="BY119" s="930"/>
      <c r="BZ119" s="930"/>
      <c r="CA119" s="930">
        <v>37617338</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415</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415</v>
      </c>
      <c r="AG120" s="862"/>
      <c r="AH120" s="862"/>
      <c r="AI120" s="862"/>
      <c r="AJ120" s="863"/>
      <c r="AK120" s="864" t="s">
        <v>127</v>
      </c>
      <c r="AL120" s="862"/>
      <c r="AM120" s="862"/>
      <c r="AN120" s="862"/>
      <c r="AO120" s="863"/>
      <c r="AP120" s="909" t="s">
        <v>415</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5159060</v>
      </c>
      <c r="BR120" s="927"/>
      <c r="BS120" s="927"/>
      <c r="BT120" s="927"/>
      <c r="BU120" s="927"/>
      <c r="BV120" s="927">
        <v>4350261</v>
      </c>
      <c r="BW120" s="927"/>
      <c r="BX120" s="927"/>
      <c r="BY120" s="927"/>
      <c r="BZ120" s="927"/>
      <c r="CA120" s="927">
        <v>3580376</v>
      </c>
      <c r="CB120" s="927"/>
      <c r="CC120" s="927"/>
      <c r="CD120" s="927"/>
      <c r="CE120" s="927"/>
      <c r="CF120" s="951">
        <v>37.9</v>
      </c>
      <c r="CG120" s="952"/>
      <c r="CH120" s="952"/>
      <c r="CI120" s="952"/>
      <c r="CJ120" s="952"/>
      <c r="CK120" s="953" t="s">
        <v>466</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2901791</v>
      </c>
      <c r="DH120" s="927"/>
      <c r="DI120" s="927"/>
      <c r="DJ120" s="927"/>
      <c r="DK120" s="927"/>
      <c r="DL120" s="927">
        <v>2958208</v>
      </c>
      <c r="DM120" s="927"/>
      <c r="DN120" s="927"/>
      <c r="DO120" s="927"/>
      <c r="DP120" s="927"/>
      <c r="DQ120" s="927">
        <v>2870350</v>
      </c>
      <c r="DR120" s="927"/>
      <c r="DS120" s="927"/>
      <c r="DT120" s="927"/>
      <c r="DU120" s="927"/>
      <c r="DV120" s="928">
        <v>30.4</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415</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153995</v>
      </c>
      <c r="BR121" s="899"/>
      <c r="BS121" s="899"/>
      <c r="BT121" s="899"/>
      <c r="BU121" s="899"/>
      <c r="BV121" s="899">
        <v>79110</v>
      </c>
      <c r="BW121" s="899"/>
      <c r="BX121" s="899"/>
      <c r="BY121" s="899"/>
      <c r="BZ121" s="899"/>
      <c r="CA121" s="899">
        <v>47469</v>
      </c>
      <c r="CB121" s="899"/>
      <c r="CC121" s="899"/>
      <c r="CD121" s="899"/>
      <c r="CE121" s="899"/>
      <c r="CF121" s="960">
        <v>0.5</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2287212</v>
      </c>
      <c r="DH121" s="899"/>
      <c r="DI121" s="899"/>
      <c r="DJ121" s="899"/>
      <c r="DK121" s="899"/>
      <c r="DL121" s="899">
        <v>2201866</v>
      </c>
      <c r="DM121" s="899"/>
      <c r="DN121" s="899"/>
      <c r="DO121" s="899"/>
      <c r="DP121" s="899"/>
      <c r="DQ121" s="899">
        <v>2067328</v>
      </c>
      <c r="DR121" s="899"/>
      <c r="DS121" s="899"/>
      <c r="DT121" s="899"/>
      <c r="DU121" s="899"/>
      <c r="DV121" s="876">
        <v>21.9</v>
      </c>
      <c r="DW121" s="876"/>
      <c r="DX121" s="876"/>
      <c r="DY121" s="876"/>
      <c r="DZ121" s="877"/>
    </row>
    <row r="122" spans="1:130" s="247" customFormat="1" ht="26.25" customHeight="1" x14ac:dyDescent="0.15">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415</v>
      </c>
      <c r="AL122" s="862"/>
      <c r="AM122" s="862"/>
      <c r="AN122" s="862"/>
      <c r="AO122" s="863"/>
      <c r="AP122" s="909" t="s">
        <v>127</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26822445</v>
      </c>
      <c r="BR122" s="930"/>
      <c r="BS122" s="930"/>
      <c r="BT122" s="930"/>
      <c r="BU122" s="930"/>
      <c r="BV122" s="930">
        <v>25836746</v>
      </c>
      <c r="BW122" s="930"/>
      <c r="BX122" s="930"/>
      <c r="BY122" s="930"/>
      <c r="BZ122" s="930"/>
      <c r="CA122" s="930">
        <v>25091979</v>
      </c>
      <c r="CB122" s="930"/>
      <c r="CC122" s="930"/>
      <c r="CD122" s="930"/>
      <c r="CE122" s="930"/>
      <c r="CF122" s="931">
        <v>265.39999999999998</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98">
        <v>2253754</v>
      </c>
      <c r="DH122" s="899"/>
      <c r="DI122" s="899"/>
      <c r="DJ122" s="899"/>
      <c r="DK122" s="899"/>
      <c r="DL122" s="899">
        <v>2139509</v>
      </c>
      <c r="DM122" s="899"/>
      <c r="DN122" s="899"/>
      <c r="DO122" s="899"/>
      <c r="DP122" s="899"/>
      <c r="DQ122" s="899">
        <v>2015814</v>
      </c>
      <c r="DR122" s="899"/>
      <c r="DS122" s="899"/>
      <c r="DT122" s="899"/>
      <c r="DU122" s="899"/>
      <c r="DV122" s="876">
        <v>21.3</v>
      </c>
      <c r="DW122" s="876"/>
      <c r="DX122" s="876"/>
      <c r="DY122" s="876"/>
      <c r="DZ122" s="877"/>
    </row>
    <row r="123" spans="1:130" s="247" customFormat="1" ht="26.25" customHeight="1" x14ac:dyDescent="0.15">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471</v>
      </c>
      <c r="BP123" s="963"/>
      <c r="BQ123" s="917">
        <v>32135500</v>
      </c>
      <c r="BR123" s="918"/>
      <c r="BS123" s="918"/>
      <c r="BT123" s="918"/>
      <c r="BU123" s="918"/>
      <c r="BV123" s="918">
        <v>30266117</v>
      </c>
      <c r="BW123" s="918"/>
      <c r="BX123" s="918"/>
      <c r="BY123" s="918"/>
      <c r="BZ123" s="918"/>
      <c r="CA123" s="918">
        <v>28719824</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v>1723589</v>
      </c>
      <c r="DH123" s="862"/>
      <c r="DI123" s="862"/>
      <c r="DJ123" s="862"/>
      <c r="DK123" s="863"/>
      <c r="DL123" s="864">
        <v>1653989</v>
      </c>
      <c r="DM123" s="862"/>
      <c r="DN123" s="862"/>
      <c r="DO123" s="862"/>
      <c r="DP123" s="863"/>
      <c r="DQ123" s="864">
        <v>1556229</v>
      </c>
      <c r="DR123" s="862"/>
      <c r="DS123" s="862"/>
      <c r="DT123" s="862"/>
      <c r="DU123" s="863"/>
      <c r="DV123" s="909">
        <v>16.5</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415</v>
      </c>
      <c r="AL124" s="862"/>
      <c r="AM124" s="862"/>
      <c r="AN124" s="862"/>
      <c r="AO124" s="863"/>
      <c r="AP124" s="909" t="s">
        <v>127</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88.1</v>
      </c>
      <c r="BR124" s="916"/>
      <c r="BS124" s="916"/>
      <c r="BT124" s="916"/>
      <c r="BU124" s="916"/>
      <c r="BV124" s="916">
        <v>92</v>
      </c>
      <c r="BW124" s="916"/>
      <c r="BX124" s="916"/>
      <c r="BY124" s="916"/>
      <c r="BZ124" s="916"/>
      <c r="CA124" s="916">
        <v>94.1</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v>265175</v>
      </c>
      <c r="DH124" s="845"/>
      <c r="DI124" s="845"/>
      <c r="DJ124" s="845"/>
      <c r="DK124" s="846"/>
      <c r="DL124" s="847">
        <v>270630</v>
      </c>
      <c r="DM124" s="845"/>
      <c r="DN124" s="845"/>
      <c r="DO124" s="845"/>
      <c r="DP124" s="846"/>
      <c r="DQ124" s="847">
        <v>273482</v>
      </c>
      <c r="DR124" s="845"/>
      <c r="DS124" s="845"/>
      <c r="DT124" s="845"/>
      <c r="DU124" s="846"/>
      <c r="DV124" s="933">
        <v>2.9</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415</v>
      </c>
      <c r="AB125" s="862"/>
      <c r="AC125" s="862"/>
      <c r="AD125" s="862"/>
      <c r="AE125" s="863"/>
      <c r="AF125" s="864" t="s">
        <v>127</v>
      </c>
      <c r="AG125" s="862"/>
      <c r="AH125" s="862"/>
      <c r="AI125" s="862"/>
      <c r="AJ125" s="863"/>
      <c r="AK125" s="864" t="s">
        <v>415</v>
      </c>
      <c r="AL125" s="862"/>
      <c r="AM125" s="862"/>
      <c r="AN125" s="862"/>
      <c r="AO125" s="863"/>
      <c r="AP125" s="909" t="s">
        <v>415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415</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127</v>
      </c>
      <c r="AL126" s="862"/>
      <c r="AM126" s="862"/>
      <c r="AN126" s="862"/>
      <c r="AO126" s="863"/>
      <c r="AP126" s="909" t="s">
        <v>415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415</v>
      </c>
      <c r="DH126" s="899"/>
      <c r="DI126" s="899"/>
      <c r="DJ126" s="899"/>
      <c r="DK126" s="899"/>
      <c r="DL126" s="899" t="s">
        <v>415</v>
      </c>
      <c r="DM126" s="899"/>
      <c r="DN126" s="899"/>
      <c r="DO126" s="899"/>
      <c r="DP126" s="899"/>
      <c r="DQ126" s="899" t="s">
        <v>415</v>
      </c>
      <c r="DR126" s="899"/>
      <c r="DS126" s="899"/>
      <c r="DT126" s="899"/>
      <c r="DU126" s="899"/>
      <c r="DV126" s="876" t="s">
        <v>127</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1302</v>
      </c>
      <c r="AB127" s="862"/>
      <c r="AC127" s="862"/>
      <c r="AD127" s="862"/>
      <c r="AE127" s="863"/>
      <c r="AF127" s="864">
        <v>793</v>
      </c>
      <c r="AG127" s="862"/>
      <c r="AH127" s="862"/>
      <c r="AI127" s="862"/>
      <c r="AJ127" s="863"/>
      <c r="AK127" s="864">
        <v>614</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415</v>
      </c>
      <c r="DH127" s="899"/>
      <c r="DI127" s="899"/>
      <c r="DJ127" s="899"/>
      <c r="DK127" s="899"/>
      <c r="DL127" s="899" t="s">
        <v>415</v>
      </c>
      <c r="DM127" s="899"/>
      <c r="DN127" s="899"/>
      <c r="DO127" s="899"/>
      <c r="DP127" s="899"/>
      <c r="DQ127" s="899" t="s">
        <v>127</v>
      </c>
      <c r="DR127" s="899"/>
      <c r="DS127" s="899"/>
      <c r="DT127" s="899"/>
      <c r="DU127" s="899"/>
      <c r="DV127" s="876" t="s">
        <v>415</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49501</v>
      </c>
      <c r="AB128" s="883"/>
      <c r="AC128" s="883"/>
      <c r="AD128" s="883"/>
      <c r="AE128" s="884"/>
      <c r="AF128" s="885">
        <v>16974</v>
      </c>
      <c r="AG128" s="883"/>
      <c r="AH128" s="883"/>
      <c r="AI128" s="883"/>
      <c r="AJ128" s="884"/>
      <c r="AK128" s="885">
        <v>20668</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415</v>
      </c>
      <c r="BG128" s="869"/>
      <c r="BH128" s="869"/>
      <c r="BI128" s="869"/>
      <c r="BJ128" s="869"/>
      <c r="BK128" s="869"/>
      <c r="BL128" s="892"/>
      <c r="BM128" s="868">
        <v>13.01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101119</v>
      </c>
      <c r="DH128" s="873"/>
      <c r="DI128" s="873"/>
      <c r="DJ128" s="873"/>
      <c r="DK128" s="873"/>
      <c r="DL128" s="873">
        <v>67282</v>
      </c>
      <c r="DM128" s="873"/>
      <c r="DN128" s="873"/>
      <c r="DO128" s="873"/>
      <c r="DP128" s="873"/>
      <c r="DQ128" s="873">
        <v>32857</v>
      </c>
      <c r="DR128" s="873"/>
      <c r="DS128" s="873"/>
      <c r="DT128" s="873"/>
      <c r="DU128" s="873"/>
      <c r="DV128" s="874">
        <v>0.3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12941063</v>
      </c>
      <c r="AB129" s="862"/>
      <c r="AC129" s="862"/>
      <c r="AD129" s="862"/>
      <c r="AE129" s="863"/>
      <c r="AF129" s="864">
        <v>12650524</v>
      </c>
      <c r="AG129" s="862"/>
      <c r="AH129" s="862"/>
      <c r="AI129" s="862"/>
      <c r="AJ129" s="863"/>
      <c r="AK129" s="864">
        <v>12374140</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415</v>
      </c>
      <c r="BG129" s="852"/>
      <c r="BH129" s="852"/>
      <c r="BI129" s="852"/>
      <c r="BJ129" s="852"/>
      <c r="BK129" s="852"/>
      <c r="BL129" s="853"/>
      <c r="BM129" s="851">
        <v>18.010000000000002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3087892</v>
      </c>
      <c r="AB130" s="862"/>
      <c r="AC130" s="862"/>
      <c r="AD130" s="862"/>
      <c r="AE130" s="863"/>
      <c r="AF130" s="864">
        <v>2988870</v>
      </c>
      <c r="AG130" s="862"/>
      <c r="AH130" s="862"/>
      <c r="AI130" s="862"/>
      <c r="AJ130" s="863"/>
      <c r="AK130" s="864">
        <v>2920012</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13.8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9853171</v>
      </c>
      <c r="AB131" s="845"/>
      <c r="AC131" s="845"/>
      <c r="AD131" s="845"/>
      <c r="AE131" s="846"/>
      <c r="AF131" s="847">
        <v>9661654</v>
      </c>
      <c r="AG131" s="845"/>
      <c r="AH131" s="845"/>
      <c r="AI131" s="845"/>
      <c r="AJ131" s="846"/>
      <c r="AK131" s="847">
        <v>9454128</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94.1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14.64150982</v>
      </c>
      <c r="AB132" s="825"/>
      <c r="AC132" s="825"/>
      <c r="AD132" s="825"/>
      <c r="AE132" s="826"/>
      <c r="AF132" s="827">
        <v>13.80171552</v>
      </c>
      <c r="AG132" s="825"/>
      <c r="AH132" s="825"/>
      <c r="AI132" s="825"/>
      <c r="AJ132" s="826"/>
      <c r="AK132" s="827">
        <v>13.2417195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13.7</v>
      </c>
      <c r="AB133" s="804"/>
      <c r="AC133" s="804"/>
      <c r="AD133" s="804"/>
      <c r="AE133" s="805"/>
      <c r="AF133" s="803">
        <v>14.2</v>
      </c>
      <c r="AG133" s="804"/>
      <c r="AH133" s="804"/>
      <c r="AI133" s="804"/>
      <c r="AJ133" s="805"/>
      <c r="AK133" s="803">
        <v>13.8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gncPrGCgA4Iu5I1CR3WxIz1akm95ka+w19BeIOATKDxC76utNq+LvEnrPm5xy6PWJQSXjs/UNenb3MFe0J9uw==" saltValue="QymsAhu2WnFlgNDYBg2Z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iVrplBAAxBlgSVSTohAfMblr1mHACEE8CHwpuqx2E9sCk1ju0lgyOlpZ9FufW2PGGimQXBDDRNJEaoW3Tucpw==" saltValue="g66M2HNTS/B504OAmzoe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caZI0HHk5N2T6qc3aReoCrmno6vashu6STDqYuf+SWo9Sqa7NZwfJoADhiT1UhzbKS1J0l6e2IFjoxapCJtYA==" saltValue="mEEBRCE2RQwa+wWAUfUM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3570140</v>
      </c>
      <c r="AP9" s="313">
        <v>125343</v>
      </c>
      <c r="AQ9" s="314">
        <v>90613</v>
      </c>
      <c r="AR9" s="315">
        <v>38.299999999999997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74838</v>
      </c>
      <c r="AP10" s="316">
        <v>2627</v>
      </c>
      <c r="AQ10" s="317">
        <v>7525</v>
      </c>
      <c r="AR10" s="318">
        <v>-65.099999999999994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48015</v>
      </c>
      <c r="AP11" s="316">
        <v>1686</v>
      </c>
      <c r="AQ11" s="317">
        <v>9582</v>
      </c>
      <c r="AR11" s="318">
        <v>-82.4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37274</v>
      </c>
      <c r="AP12" s="316">
        <v>1309</v>
      </c>
      <c r="AQ12" s="317">
        <v>1356</v>
      </c>
      <c r="AR12" s="318">
        <v>-3.5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t="s">
        <v>510</v>
      </c>
      <c r="AP13" s="316" t="s">
        <v>510</v>
      </c>
      <c r="AQ13" s="317">
        <v>2</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174093</v>
      </c>
      <c r="AP14" s="316">
        <v>6112</v>
      </c>
      <c r="AQ14" s="317">
        <v>4182</v>
      </c>
      <c r="AR14" s="318">
        <v>46.2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4684</v>
      </c>
      <c r="AP15" s="316">
        <v>164</v>
      </c>
      <c r="AQ15" s="317">
        <v>2331</v>
      </c>
      <c r="AR15" s="318">
        <v>-93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-385809</v>
      </c>
      <c r="AP16" s="316">
        <v>-13545</v>
      </c>
      <c r="AQ16" s="317">
        <v>-8270</v>
      </c>
      <c r="AR16" s="318">
        <v>63.8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3523235</v>
      </c>
      <c r="AP17" s="316">
        <v>123696</v>
      </c>
      <c r="AQ17" s="317">
        <v>107322</v>
      </c>
      <c r="AR17" s="318">
        <v>15.3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12.11</v>
      </c>
      <c r="AP21" s="329">
        <v>10.18</v>
      </c>
      <c r="AQ21" s="330">
        <v>1.93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100.2</v>
      </c>
      <c r="AP22" s="334">
        <v>97.7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3469777</v>
      </c>
      <c r="AP32" s="343">
        <v>121819</v>
      </c>
      <c r="AQ32" s="344">
        <v>67619</v>
      </c>
      <c r="AR32" s="345">
        <v>80.2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510</v>
      </c>
      <c r="AP34" s="343" t="s">
        <v>510</v>
      </c>
      <c r="AQ34" s="344">
        <v>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722154</v>
      </c>
      <c r="AP35" s="343">
        <v>25354</v>
      </c>
      <c r="AQ35" s="344">
        <v>17835</v>
      </c>
      <c r="AR35" s="345">
        <v>42.2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t="s">
        <v>510</v>
      </c>
      <c r="AP36" s="343" t="s">
        <v>510</v>
      </c>
      <c r="AQ36" s="344">
        <v>2401</v>
      </c>
      <c r="AR36" s="345" t="s">
        <v>510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614</v>
      </c>
      <c r="AP37" s="343">
        <v>22</v>
      </c>
      <c r="AQ37" s="344">
        <v>732</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v>24</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-20668</v>
      </c>
      <c r="AP39" s="343">
        <v>-726</v>
      </c>
      <c r="AQ39" s="344">
        <v>-3806</v>
      </c>
      <c r="AR39" s="345">
        <v>-80.900000000000006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-2920012</v>
      </c>
      <c r="AP40" s="343">
        <v>-102518</v>
      </c>
      <c r="AQ40" s="344">
        <v>-59049</v>
      </c>
      <c r="AR40" s="345">
        <v>73.599999999999994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1251889</v>
      </c>
      <c r="AP41" s="343">
        <v>43952</v>
      </c>
      <c r="AQ41" s="344">
        <v>25740</v>
      </c>
      <c r="AR41" s="345">
        <v>70.8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1155697</v>
      </c>
      <c r="AN51" s="365">
        <v>38332</v>
      </c>
      <c r="AO51" s="366">
        <v>-27.5</v>
      </c>
      <c r="AP51" s="367">
        <v>85459</v>
      </c>
      <c r="AQ51" s="368">
        <v>-19.8</v>
      </c>
      <c r="AR51" s="369">
        <v>-7.7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611173</v>
      </c>
      <c r="AN52" s="373">
        <v>20271</v>
      </c>
      <c r="AO52" s="374">
        <v>-53.3</v>
      </c>
      <c r="AP52" s="375">
        <v>44378</v>
      </c>
      <c r="AQ52" s="376">
        <v>-2.6</v>
      </c>
      <c r="AR52" s="377">
        <v>-50.7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1386385</v>
      </c>
      <c r="AN53" s="365">
        <v>46565</v>
      </c>
      <c r="AO53" s="366">
        <v>21.5</v>
      </c>
      <c r="AP53" s="367">
        <v>83280</v>
      </c>
      <c r="AQ53" s="368">
        <v>-2.5</v>
      </c>
      <c r="AR53" s="369">
        <v>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618539</v>
      </c>
      <c r="AN54" s="373">
        <v>20775</v>
      </c>
      <c r="AO54" s="374">
        <v>2.5</v>
      </c>
      <c r="AP54" s="375">
        <v>43123</v>
      </c>
      <c r="AQ54" s="376">
        <v>-2.8</v>
      </c>
      <c r="AR54" s="377">
        <v>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2870968</v>
      </c>
      <c r="AN55" s="365">
        <v>98059</v>
      </c>
      <c r="AO55" s="366">
        <v>110.6</v>
      </c>
      <c r="AP55" s="367">
        <v>88968</v>
      </c>
      <c r="AQ55" s="368">
        <v>6.8</v>
      </c>
      <c r="AR55" s="369">
        <v>103.8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1164996</v>
      </c>
      <c r="AN56" s="373">
        <v>39791</v>
      </c>
      <c r="AO56" s="374">
        <v>91.5</v>
      </c>
      <c r="AP56" s="375">
        <v>45482</v>
      </c>
      <c r="AQ56" s="376">
        <v>5.5</v>
      </c>
      <c r="AR56" s="377">
        <v>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2690163</v>
      </c>
      <c r="AN57" s="365">
        <v>93382</v>
      </c>
      <c r="AO57" s="366">
        <v>-4.8</v>
      </c>
      <c r="AP57" s="367">
        <v>85173</v>
      </c>
      <c r="AQ57" s="368">
        <v>-4.3</v>
      </c>
      <c r="AR57" s="369">
        <v>-0.5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1427333</v>
      </c>
      <c r="AN58" s="373">
        <v>49546</v>
      </c>
      <c r="AO58" s="374">
        <v>24.5</v>
      </c>
      <c r="AP58" s="375">
        <v>43913</v>
      </c>
      <c r="AQ58" s="376">
        <v>-3.4</v>
      </c>
      <c r="AR58" s="377">
        <v>27.9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2909446</v>
      </c>
      <c r="AN59" s="365">
        <v>102147</v>
      </c>
      <c r="AO59" s="366">
        <v>9.4</v>
      </c>
      <c r="AP59" s="367">
        <v>94081</v>
      </c>
      <c r="AQ59" s="368">
        <v>10.5</v>
      </c>
      <c r="AR59" s="369">
        <v>-1.1000000000000001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2112781</v>
      </c>
      <c r="AN60" s="373">
        <v>74177</v>
      </c>
      <c r="AO60" s="374">
        <v>49.7</v>
      </c>
      <c r="AP60" s="375">
        <v>48949</v>
      </c>
      <c r="AQ60" s="376">
        <v>11.5</v>
      </c>
      <c r="AR60" s="377">
        <v>38.200000000000003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2202532</v>
      </c>
      <c r="AN61" s="380">
        <v>75697</v>
      </c>
      <c r="AO61" s="381">
        <v>21.8</v>
      </c>
      <c r="AP61" s="382">
        <v>87392</v>
      </c>
      <c r="AQ61" s="383">
        <v>-1.9</v>
      </c>
      <c r="AR61" s="369">
        <v>23.7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1186964</v>
      </c>
      <c r="AN62" s="373">
        <v>40912</v>
      </c>
      <c r="AO62" s="374">
        <v>23</v>
      </c>
      <c r="AP62" s="375">
        <v>45169</v>
      </c>
      <c r="AQ62" s="376">
        <v>1.6</v>
      </c>
      <c r="AR62" s="377">
        <v>21.4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OGT+ezd2SYWdtBaMSCS15h84qLskZ1eGnUI5VLqYqqTlqQdBuPn2iPm++fDfIlsAPIbQYFpo3LuuJARBRmK/w==" saltValue="YEe0ONVGl1J4UElBsZlx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SwR3K/Uk1Ig34ONgfsFf65bzFTIlbjOtSnuM85WAqaINr7LqC+GOdqcY5jiIIGiwP04FGTTu+lVxOnQd7P4Y9g==" saltValue="C9gs2aqcCWgPyCqC/Dx4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a80JxhyMKUfj/W+LSa1jx4JgV1HtZii6is5+AActqcgK2PKMvlCUjT4N0AujBarvp22dGJx6V/meIuJMFYcOxw==" saltValue="waJMKMEmvpRfniluBwvU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21.1</v>
      </c>
      <c r="G47" s="12">
        <v>21.81</v>
      </c>
      <c r="H47" s="12">
        <v>17.93</v>
      </c>
      <c r="I47" s="12">
        <v>9.64</v>
      </c>
      <c r="J47" s="13">
        <v>6.7</v>
      </c>
    </row>
    <row r="48" spans="2:10" ht="57.75" customHeight="1" x14ac:dyDescent="0.15">
      <c r="B48" s="14"/>
      <c r="C48" s="1238" t="s">
        <v>4</v>
      </c>
      <c r="D48" s="1238"/>
      <c r="E48" s="1239"/>
      <c r="F48" s="15">
        <v>4.0199999999999996</v>
      </c>
      <c r="G48" s="16">
        <v>2.79</v>
      </c>
      <c r="H48" s="16">
        <v>3.17</v>
      </c>
      <c r="I48" s="16">
        <v>1.61</v>
      </c>
      <c r="J48" s="17">
        <v>2.04</v>
      </c>
    </row>
    <row r="49" spans="2:10" ht="57.75" customHeight="1" thickBot="1" x14ac:dyDescent="0.2">
      <c r="B49" s="18"/>
      <c r="C49" s="1240" t="s">
        <v>5</v>
      </c>
      <c r="D49" s="1240"/>
      <c r="E49" s="1241"/>
      <c r="F49" s="19">
        <v>0.1</v>
      </c>
      <c r="G49" s="20" t="s">
        <v>556</v>
      </c>
      <c r="H49" s="20" t="s">
        <v>557</v>
      </c>
      <c r="I49" s="20" t="s">
        <v>558</v>
      </c>
      <c r="J49" s="21" t="s">
        <v>559</v>
      </c>
    </row>
    <row r="50" spans="2:10" ht="13.5" customHeight="1" x14ac:dyDescent="0.15"/>
  </sheetData>
  <sheetProtection algorithmName="SHA-512" hashValue="n9M/w4dUXUpAQM7FMvbctySxybm8tnwuPIxr5sFH/2ZZ/zcX9HUCyIOnm9jmh3bR9CPN1wMzu5aAIK8qtoInOQ==" saltValue="7Ekl97/7Jyhz/9wn+Msm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2021-10-25T01:56:03Z</cp:lastPrinted>
  <dcterms:created xsi:type="dcterms:W3CDTF">2021-02-05T04:00:23Z</dcterms:created>
  <dcterms:modified xsi:type="dcterms:W3CDTF">2021-11-22T06:47:51Z</dcterms:modified>
  <cp:category/>
</cp:coreProperties>
</file>