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文書：農地利用係（旧農地利用係）\R04\310101農業振興\3.農業･農村多面的機能支払関係書(5年)\6.多面的様式\★多面的様式【組織提供用】(R4以降用）\"/>
    </mc:Choice>
  </mc:AlternateContent>
  <bookViews>
    <workbookView xWindow="-120" yWindow="-120" windowWidth="29040" windowHeight="15840"/>
  </bookViews>
  <sheets>
    <sheet name="様式第１－６号" sheetId="13" r:id="rId1"/>
    <sheet name="様式第１－７号" sheetId="15" r:id="rId2"/>
    <sheet name="様式第1－8号" sheetId="16" r:id="rId3"/>
    <sheet name="別紙" sheetId="17" r:id="rId4"/>
    <sheet name="【活動項目番号表】 " sheetId="14" r:id="rId5"/>
    <sheet name="【選択肢】" sheetId="6" r:id="rId6"/>
  </sheets>
  <externalReferences>
    <externalReference r:id="rId7"/>
    <externalReference r:id="rId8"/>
    <externalReference r:id="rId9"/>
  </externalReferences>
  <definedNames>
    <definedName name="_xlnm._FilterDatabase" localSheetId="2" hidden="1">'様式第1－8号'!#REF!</definedName>
    <definedName name="A.■か□" localSheetId="5">【選択肢】!$A$3:$A$4</definedName>
    <definedName name="A.■か□">【選択肢】!$A$3:$A$4</definedName>
    <definedName name="B.○か空白" localSheetId="5">【選択肢】!$B$3:$B$4</definedName>
    <definedName name="B.○か空白" localSheetId="3">[1]【選択肢】!$B$3:$B$4</definedName>
    <definedName name="B.○か空白" localSheetId="2">[1]【選択肢】!$B$3:$B$4</definedName>
    <definedName name="B.○か空白">【選択肢】!$B$3:$B$4</definedName>
    <definedName name="Ｃ1.計画欄" localSheetId="5">【選択肢】!$C$3:$C$4</definedName>
    <definedName name="Ｃ1.計画欄" localSheetId="3">[1]【選択肢】!$C$3:$C$4</definedName>
    <definedName name="Ｃ1.計画欄" localSheetId="2">[1]【選択肢】!$C$3:$C$4</definedName>
    <definedName name="Ｃ1.計画欄">【選択肢】!$C$3:$C$4</definedName>
    <definedName name="Ｃ2.実施欄" localSheetId="5">【選択肢】!$C$3:$C$5</definedName>
    <definedName name="Ｃ2.実施欄" localSheetId="3">[1]【選択肢】!$C$3:$C$5</definedName>
    <definedName name="Ｃ2.実施欄" localSheetId="2">[1]【選択肢】!$C$3:$C$5</definedName>
    <definedName name="Ｃ2.実施欄">【選択肢】!$C$3:$C$5</definedName>
    <definedName name="D.農村環境保全活動のテーマ" localSheetId="5">【選択肢】!$D$3:$D$7</definedName>
    <definedName name="D.農村環境保全活動のテーマ">【選択肢】!$D$3:$D$7</definedName>
    <definedName name="E.高度な保全活動" localSheetId="5">【選択肢】!$E$3:$E$11</definedName>
    <definedName name="E.高度な保全活動">【選択肢】!$E$3:$E$11</definedName>
    <definedName name="F.施設" localSheetId="5">【選択肢】!$F$3:$F$5</definedName>
    <definedName name="F.施設" localSheetId="3">[1]【選択肢】!$F$3:$F$5</definedName>
    <definedName name="F.施設" localSheetId="2">[1]【選択肢】!$F$3:$F$5</definedName>
    <definedName name="F.施設">【選択肢】!$F$3:$F$5</definedName>
    <definedName name="G.単位" localSheetId="5">【選択肢】!$G$3:$G$4</definedName>
    <definedName name="G.単位" localSheetId="3">[1]【選択肢】!$G$3:$G$4</definedName>
    <definedName name="G.単位" localSheetId="2">[1]【選択肢】!$G$3:$G$4</definedName>
    <definedName name="G.単位">【選択肢】!$G$3:$G$4</definedName>
    <definedName name="H1.構成員一覧の分類_農業者" localSheetId="5">【選択肢】!$H$3:$H$6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5">【選択肢】!$I$3:$I$4</definedName>
    <definedName name="Ｉ.金銭出納簿の区分" localSheetId="1">[2]【選択肢】!$I$3:$I$4</definedName>
    <definedName name="Ｉ.金銭出納簿の区分">【選択肢】!$I$3:$I$4</definedName>
    <definedName name="Ｊ.金銭出納簿の収支の分類" localSheetId="5">【選択肢】!$J$3:$J$10</definedName>
    <definedName name="Ｊ.金銭出納簿の収支の分類" localSheetId="1">[2]【選択肢】!$J$3:$J$10</definedName>
    <definedName name="Ｊ.金銭出納簿の収支の分類">【選択肢】!$J$3:$J$10</definedName>
    <definedName name="K.農村環境保全活動" localSheetId="5">【選択肢】!$Q$44:$Q$56</definedName>
    <definedName name="K.農村環境保全活動">【選択肢】!$Q$44:$Q$56</definedName>
    <definedName name="L.増進活動" localSheetId="5">【選択肢】!$R$57:$R$64</definedName>
    <definedName name="L.増進活動">【選択肢】!$R$57:$R$64</definedName>
    <definedName name="M.長寿命化" localSheetId="5">【選択肢】!$S$66:$S$71</definedName>
    <definedName name="M.長寿命化" localSheetId="3">[1]【選択肢】!$S$66:$S$71</definedName>
    <definedName name="M.長寿命化" localSheetId="2">[1]【選択肢】!$S$66:$S$71</definedName>
    <definedName name="M.長寿命化">【選択肢】!$S$66:$S$71</definedName>
    <definedName name="_xlnm.Print_Area" localSheetId="4">'【活動項目番号表】 '!$A$1:$F$190</definedName>
    <definedName name="_xlnm.Print_Area" localSheetId="5">【選択肢】!$K$1:$T$78</definedName>
    <definedName name="_xlnm.Print_Area" localSheetId="3">別紙!$A$1:$G$51</definedName>
    <definedName name="_xlnm.Print_Area" localSheetId="0">'様式第１－６号'!$A$1:$Q$27</definedName>
    <definedName name="_xlnm.Print_Area" localSheetId="1">'様式第１－７号'!$A$1:$N$56</definedName>
    <definedName name="_xlnm.Print_Area" localSheetId="2">'様式第1－8号'!$A$1:$V$155</definedName>
    <definedName name="_xlnm.Print_Titles" localSheetId="0">'様式第１－６号'!$6:$8</definedName>
    <definedName name="_xlnm.Print_Titles" localSheetId="1">'様式第１－７号'!$8:$8</definedName>
    <definedName name="Z_4D33B020_8F18_431B_BFB6_22453331905E_.wvu.PrintArea" localSheetId="1" hidden="1">'様式第１－７号'!$A$2:$L$55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17" l="1"/>
  <c r="D21" i="17"/>
  <c r="S147" i="16"/>
  <c r="R147" i="16"/>
  <c r="Q147" i="16"/>
  <c r="O147" i="16"/>
  <c r="S146" i="16"/>
  <c r="R146" i="16"/>
  <c r="Q146" i="16"/>
  <c r="O146" i="16"/>
  <c r="S145" i="16"/>
  <c r="R145" i="16"/>
  <c r="Q145" i="16"/>
  <c r="O145" i="16"/>
  <c r="S144" i="16"/>
  <c r="R144" i="16"/>
  <c r="Q144" i="16"/>
  <c r="O144" i="16"/>
  <c r="S143" i="16"/>
  <c r="R143" i="16"/>
  <c r="Q143" i="16"/>
  <c r="O143" i="16"/>
  <c r="Y142" i="16"/>
  <c r="S142" i="16"/>
  <c r="R142" i="16"/>
  <c r="Q142" i="16"/>
  <c r="O142" i="16"/>
  <c r="Y141" i="16"/>
  <c r="S141" i="16"/>
  <c r="R141" i="16"/>
  <c r="Q141" i="16"/>
  <c r="O141" i="16"/>
  <c r="S140" i="16"/>
  <c r="R140" i="16"/>
  <c r="Q140" i="16"/>
  <c r="O140" i="16"/>
  <c r="S139" i="16"/>
  <c r="R139" i="16"/>
  <c r="Q139" i="16"/>
  <c r="O139" i="16"/>
  <c r="S138" i="16"/>
  <c r="R138" i="16"/>
  <c r="Q138" i="16"/>
  <c r="O138" i="16"/>
  <c r="S137" i="16"/>
  <c r="R137" i="16"/>
  <c r="Q137" i="16"/>
  <c r="O137" i="16"/>
  <c r="N110" i="16"/>
  <c r="N109" i="16"/>
  <c r="N108" i="16"/>
  <c r="N107" i="16"/>
  <c r="N106" i="16"/>
  <c r="L41" i="16"/>
  <c r="L33" i="16"/>
  <c r="L28" i="16"/>
  <c r="L25" i="16"/>
  <c r="K42" i="15" l="1"/>
  <c r="J42" i="15"/>
  <c r="E42" i="15"/>
  <c r="K41" i="15"/>
  <c r="J41" i="15"/>
  <c r="E41" i="15"/>
  <c r="K40" i="15"/>
  <c r="J40" i="15"/>
  <c r="E40" i="15"/>
  <c r="K39" i="15"/>
  <c r="J39" i="15"/>
  <c r="E39" i="15"/>
  <c r="K38" i="15"/>
  <c r="J38" i="15"/>
  <c r="E38" i="15"/>
  <c r="I37" i="15"/>
  <c r="D37" i="15"/>
  <c r="I36" i="15"/>
  <c r="D36" i="15"/>
  <c r="I35" i="15"/>
  <c r="D35" i="15"/>
  <c r="H29" i="15"/>
  <c r="G29" i="15"/>
  <c r="I10" i="15"/>
  <c r="I11" i="15" s="1"/>
  <c r="I12" i="15" s="1"/>
  <c r="I13" i="15" s="1"/>
  <c r="I14" i="15" s="1"/>
  <c r="I15" i="15" s="1"/>
  <c r="I16" i="15" s="1"/>
  <c r="I17" i="15" s="1"/>
  <c r="I18" i="15" s="1"/>
  <c r="I19" i="15" s="1"/>
  <c r="I20" i="15" s="1"/>
  <c r="I21" i="15" s="1"/>
  <c r="I22" i="15" s="1"/>
  <c r="I23" i="15" s="1"/>
  <c r="I24" i="15" s="1"/>
  <c r="I25" i="15" s="1"/>
  <c r="I26" i="15" s="1"/>
  <c r="I27" i="15" s="1"/>
  <c r="I9" i="15"/>
  <c r="I44" i="15" l="1"/>
  <c r="J43" i="15" s="1"/>
  <c r="J44" i="15" s="1"/>
  <c r="D44" i="15"/>
  <c r="E43" i="15" s="1"/>
  <c r="E44" i="15" s="1"/>
  <c r="I29" i="15"/>
  <c r="F27" i="13" l="1"/>
  <c r="G27" i="13" s="1"/>
  <c r="E27" i="13"/>
  <c r="P23" i="13"/>
  <c r="O23" i="13"/>
  <c r="N23" i="13"/>
  <c r="G23" i="13"/>
  <c r="P22" i="13"/>
  <c r="O22" i="13"/>
  <c r="N22" i="13"/>
  <c r="G22" i="13"/>
  <c r="P21" i="13"/>
  <c r="O21" i="13"/>
  <c r="N21" i="13"/>
  <c r="G21" i="13"/>
  <c r="P20" i="13"/>
  <c r="O20" i="13"/>
  <c r="N20" i="13"/>
  <c r="G20" i="13"/>
  <c r="P19" i="13"/>
  <c r="O19" i="13"/>
  <c r="N19" i="13"/>
  <c r="G19" i="13"/>
  <c r="P18" i="13"/>
  <c r="O18" i="13"/>
  <c r="N18" i="13"/>
  <c r="G18" i="13"/>
  <c r="P17" i="13"/>
  <c r="O17" i="13"/>
  <c r="N17" i="13"/>
  <c r="G17" i="13"/>
  <c r="P16" i="13"/>
  <c r="O16" i="13"/>
  <c r="N16" i="13"/>
  <c r="G16" i="13"/>
  <c r="P15" i="13"/>
  <c r="O15" i="13"/>
  <c r="N15" i="13"/>
  <c r="G15" i="13"/>
  <c r="P14" i="13"/>
  <c r="O14" i="13"/>
  <c r="N14" i="13"/>
  <c r="G14" i="13"/>
  <c r="P13" i="13"/>
  <c r="O13" i="13"/>
  <c r="N13" i="13"/>
  <c r="G13" i="13"/>
  <c r="P12" i="13"/>
  <c r="O12" i="13"/>
  <c r="N12" i="13"/>
  <c r="G12" i="13"/>
  <c r="P11" i="13"/>
  <c r="O11" i="13"/>
  <c r="N11" i="13"/>
  <c r="G11" i="13"/>
  <c r="P10" i="13"/>
  <c r="O10" i="13"/>
  <c r="N10" i="13"/>
  <c r="G10" i="13"/>
  <c r="P9" i="13"/>
  <c r="O9" i="13"/>
  <c r="N9" i="13"/>
  <c r="G9" i="13"/>
</calcChain>
</file>

<file path=xl/sharedStrings.xml><?xml version="1.0" encoding="utf-8"?>
<sst xmlns="http://schemas.openxmlformats.org/spreadsheetml/2006/main" count="1069" uniqueCount="683">
  <si>
    <t>水路</t>
    <rPh sb="0" eb="2">
      <t>スイロ</t>
    </rPh>
    <phoneticPr fontId="4"/>
  </si>
  <si>
    <t>農道</t>
    <rPh sb="0" eb="2">
      <t>ノウドウ</t>
    </rPh>
    <phoneticPr fontId="4"/>
  </si>
  <si>
    <t>ため池</t>
    <rPh sb="2" eb="3">
      <t>イケ</t>
    </rPh>
    <phoneticPr fontId="4"/>
  </si>
  <si>
    <t>（１）農地維持支払</t>
    <rPh sb="3" eb="5">
      <t>ノウチ</t>
    </rPh>
    <rPh sb="5" eb="7">
      <t>イジ</t>
    </rPh>
    <rPh sb="7" eb="9">
      <t>シハライ</t>
    </rPh>
    <phoneticPr fontId="4"/>
  </si>
  <si>
    <t>合計</t>
    <rPh sb="0" eb="2">
      <t>ゴウケイ</t>
    </rPh>
    <phoneticPr fontId="4"/>
  </si>
  <si>
    <t>活動項目</t>
    <rPh sb="0" eb="2">
      <t>カツドウ</t>
    </rPh>
    <rPh sb="2" eb="4">
      <t>コウモク</t>
    </rPh>
    <phoneticPr fontId="4"/>
  </si>
  <si>
    <t>取組</t>
    <rPh sb="0" eb="2">
      <t>トリクミ</t>
    </rPh>
    <phoneticPr fontId="4"/>
  </si>
  <si>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</si>
  <si>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</si>
  <si>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</si>
  <si>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</si>
  <si>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</si>
  <si>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</si>
  <si>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６　鳥獣害防護柵等の保守管理</t>
    <rPh sb="2" eb="4">
      <t>チョウジュウ</t>
    </rPh>
    <rPh sb="4" eb="5">
      <t>ガイ</t>
    </rPh>
    <rPh sb="5" eb="8">
      <t>ボウゴサク</t>
    </rPh>
    <rPh sb="8" eb="9">
      <t>トウ</t>
    </rPh>
    <rPh sb="10" eb="12">
      <t>ホシュ</t>
    </rPh>
    <rPh sb="12" eb="14">
      <t>カンリ</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</si>
  <si>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</si>
  <si>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</si>
  <si>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12　路面の維持</t>
    <rPh sb="3" eb="5">
      <t>ロメン</t>
    </rPh>
    <rPh sb="6" eb="8">
      <t>イジ</t>
    </rPh>
    <phoneticPr fontId="4"/>
  </si>
  <si>
    <t>共通</t>
    <rPh sb="0" eb="2">
      <t>キョウツウ</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</si>
  <si>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</si>
  <si>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</si>
  <si>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</si>
  <si>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</si>
  <si>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28　年度活動計画の策定</t>
    <rPh sb="3" eb="5">
      <t>ネンド</t>
    </rPh>
    <rPh sb="5" eb="7">
      <t>カツドウ</t>
    </rPh>
    <rPh sb="7" eb="9">
      <t>ケイカク</t>
    </rPh>
    <rPh sb="10" eb="12">
      <t>サクテイ</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</si>
  <si>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</si>
  <si>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</si>
  <si>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</si>
  <si>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</si>
  <si>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</si>
  <si>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</si>
  <si>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</si>
  <si>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</si>
  <si>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啓発・普及</t>
    <rPh sb="0" eb="2">
      <t>ケイハツ</t>
    </rPh>
    <rPh sb="3" eb="5">
      <t>フキュウ</t>
    </rPh>
    <phoneticPr fontId="4"/>
  </si>
  <si>
    <t>備考</t>
    <rPh sb="0" eb="2">
      <t>ビコウ</t>
    </rPh>
    <phoneticPr fontId="4"/>
  </si>
  <si>
    <t>活動内容</t>
    <rPh sb="0" eb="2">
      <t>カツドウ</t>
    </rPh>
    <rPh sb="2" eb="4">
      <t>ナイヨウ</t>
    </rPh>
    <phoneticPr fontId="4"/>
  </si>
  <si>
    <t>延べ数量</t>
    <rPh sb="0" eb="1">
      <t>ノ</t>
    </rPh>
    <rPh sb="2" eb="4">
      <t>スウリョウ</t>
    </rPh>
    <phoneticPr fontId="4"/>
  </si>
  <si>
    <t>施設区分</t>
    <rPh sb="0" eb="2">
      <t>シセツ</t>
    </rPh>
    <rPh sb="2" eb="4">
      <t>クブン</t>
    </rPh>
    <phoneticPr fontId="4"/>
  </si>
  <si>
    <t>内容</t>
    <rPh sb="0" eb="2">
      <t>ナイヨウ</t>
    </rPh>
    <phoneticPr fontId="4"/>
  </si>
  <si>
    <t>項目</t>
    <rPh sb="0" eb="2">
      <t>コウモク</t>
    </rPh>
    <phoneticPr fontId="4"/>
  </si>
  <si>
    <t>都道府県、市町村が特に認める活動</t>
    <rPh sb="0" eb="4">
      <t>トドウフケン</t>
    </rPh>
    <rPh sb="5" eb="8">
      <t>シチョウソン</t>
    </rPh>
    <rPh sb="9" eb="10">
      <t>トク</t>
    </rPh>
    <rPh sb="11" eb="12">
      <t>ミト</t>
    </rPh>
    <rPh sb="14" eb="16">
      <t>カツドウ</t>
    </rPh>
    <phoneticPr fontId="4"/>
  </si>
  <si>
    <t>農業者</t>
    <rPh sb="0" eb="3">
      <t>ノウギョウシャ</t>
    </rPh>
    <phoneticPr fontId="4"/>
  </si>
  <si>
    <t>農業者以外</t>
    <rPh sb="0" eb="3">
      <t>ノウギョウシャ</t>
    </rPh>
    <rPh sb="3" eb="5">
      <t>イガイ</t>
    </rPh>
    <phoneticPr fontId="4"/>
  </si>
  <si>
    <t>区分</t>
    <rPh sb="0" eb="2">
      <t>クブン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</si>
  <si>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</si>
  <si>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</si>
  <si>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</si>
  <si>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</si>
  <si>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</si>
  <si>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</si>
  <si>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</si>
  <si>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</si>
  <si>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</si>
  <si>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</si>
  <si>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</si>
  <si>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</si>
  <si>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</si>
  <si>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</si>
  <si>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</si>
  <si>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</si>
  <si>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</si>
  <si>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</si>
  <si>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</si>
  <si>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</si>
  <si>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</si>
  <si>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</si>
  <si>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</si>
  <si>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</si>
  <si>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</si>
  <si>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</si>
  <si>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</si>
  <si>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</si>
  <si>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</si>
  <si>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</si>
  <si>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</si>
  <si>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</si>
  <si>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</si>
  <si>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</si>
  <si>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</si>
  <si>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</si>
  <si>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</si>
  <si>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</si>
  <si>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</si>
  <si>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</si>
  <si>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</si>
  <si>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</si>
  <si>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</si>
  <si>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</si>
  <si>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</si>
  <si>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</si>
  <si>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</si>
  <si>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</si>
  <si>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</si>
  <si>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</si>
  <si>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</si>
  <si>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</si>
  <si>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</si>
  <si>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</si>
  <si>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</si>
  <si>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</si>
  <si>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</si>
  <si>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</si>
  <si>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</si>
  <si>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</si>
  <si>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</si>
  <si>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</si>
  <si>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</si>
  <si>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</si>
  <si>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</si>
  <si>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</si>
  <si>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</si>
  <si>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</si>
  <si>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</si>
  <si>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</si>
  <si>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</si>
  <si>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</si>
  <si>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</si>
  <si>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</si>
  <si>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</si>
  <si>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</si>
  <si>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</si>
  <si>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</si>
  <si>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</si>
  <si>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</si>
  <si>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</si>
  <si>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</si>
  <si>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</si>
  <si>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</si>
  <si>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</si>
  <si>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</si>
  <si>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</si>
  <si>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</si>
  <si>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</si>
  <si>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</si>
  <si>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</si>
  <si>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</si>
  <si>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</si>
  <si>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</si>
  <si>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</si>
  <si>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</si>
  <si>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</si>
  <si>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</si>
  <si>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</si>
  <si>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</si>
  <si>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</si>
  <si>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</si>
  <si>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</si>
  <si>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</si>
  <si>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</si>
  <si>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</si>
  <si>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</si>
  <si>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</si>
  <si>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</si>
  <si>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</si>
  <si>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</si>
  <si>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</si>
  <si>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</si>
  <si>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</si>
  <si>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</si>
  <si>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</si>
  <si>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</si>
  <si>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</si>
  <si>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</si>
  <si>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</si>
  <si>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</si>
  <si>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</si>
  <si>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</si>
  <si>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</si>
  <si>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</si>
  <si>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</si>
  <si>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</si>
  <si>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</si>
  <si>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</si>
  <si>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</si>
  <si>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</si>
  <si>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</si>
  <si>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</si>
  <si>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</si>
  <si>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</si>
  <si>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</si>
  <si>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</si>
  <si>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</si>
  <si>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</si>
  <si>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</si>
  <si>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</si>
  <si>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</si>
  <si>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</si>
  <si>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</si>
  <si>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</si>
  <si>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</si>
  <si>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</si>
  <si>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</si>
  <si>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</si>
  <si>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</si>
  <si>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</si>
  <si>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</si>
  <si>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</si>
  <si>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</si>
  <si>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</si>
  <si>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</si>
  <si>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</si>
  <si>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</si>
  <si>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</si>
  <si>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</si>
  <si>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</si>
  <si>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</si>
  <si>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</si>
  <si>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</si>
  <si>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</si>
  <si>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</si>
  <si>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</si>
  <si>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</si>
  <si>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</si>
  <si>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</si>
  <si>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</si>
  <si>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</si>
  <si>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</si>
  <si>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</si>
  <si>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</si>
  <si>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</si>
  <si>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</si>
  <si>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</si>
  <si>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</si>
  <si>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</si>
  <si>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</si>
  <si>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</si>
  <si>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</si>
  <si>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</si>
  <si>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</si>
  <si>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</si>
  <si>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</si>
  <si>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</si>
  <si>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</si>
  <si>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</si>
  <si>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</si>
  <si>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</si>
  <si>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</si>
  <si>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</si>
  <si>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</si>
  <si>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活動区分</t>
    <rPh sb="0" eb="2">
      <t>カツドウ</t>
    </rPh>
    <rPh sb="2" eb="4">
      <t>クブン</t>
    </rPh>
    <phoneticPr fontId="4"/>
  </si>
  <si>
    <t>○年○月○日</t>
    <rPh sb="1" eb="2">
      <t>ネン</t>
    </rPh>
    <rPh sb="3" eb="4">
      <t>ガツ</t>
    </rPh>
    <rPh sb="5" eb="6">
      <t>ニチ</t>
    </rPh>
    <phoneticPr fontId="4"/>
  </si>
  <si>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</si>
  <si>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</si>
  <si>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【活動組織から市町村に提出するもの】</t>
    <phoneticPr fontId="4"/>
  </si>
  <si>
    <t>農林水産省様式</t>
    <phoneticPr fontId="4"/>
  </si>
  <si>
    <t>市町村</t>
    <rPh sb="0" eb="3">
      <t>シチョウソン</t>
    </rPh>
    <phoneticPr fontId="4"/>
  </si>
  <si>
    <t>長　殿</t>
    <rPh sb="0" eb="1">
      <t>チョウ</t>
    </rPh>
    <rPh sb="2" eb="3">
      <t>ドノ</t>
    </rPh>
    <phoneticPr fontId="4"/>
  </si>
  <si>
    <t>農林水産省様式</t>
    <phoneticPr fontId="37"/>
  </si>
  <si>
    <t>【活動組織から市町村に提出するもの】</t>
    <phoneticPr fontId="37"/>
  </si>
  <si>
    <t>組織名：</t>
    <rPh sb="0" eb="3">
      <t>ソシキメイ</t>
    </rPh>
    <phoneticPr fontId="4"/>
  </si>
  <si>
    <t>（様式第１－６号）</t>
    <phoneticPr fontId="37"/>
  </si>
  <si>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</si>
  <si>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</si>
  <si>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</si>
  <si>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</si>
  <si>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</si>
  <si>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</si>
  <si>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活動項目番号（左詰め）</t>
    <rPh sb="0" eb="2">
      <t>カツドウ</t>
    </rPh>
    <rPh sb="2" eb="4">
      <t>コウモク</t>
    </rPh>
    <rPh sb="4" eb="6">
      <t>バンゴウ</t>
    </rPh>
    <rPh sb="7" eb="8">
      <t>ヒダリ</t>
    </rPh>
    <rPh sb="8" eb="9">
      <t>ツ</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</si>
  <si>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</si>
  <si>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</si>
  <si>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</si>
  <si>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
以外</t>
    <rPh sb="0" eb="3">
      <t>ノウギョウシャ</t>
    </rPh>
    <rPh sb="4" eb="6">
      <t>イガイ</t>
    </rPh>
    <phoneticPr fontId="4"/>
  </si>
  <si>
    <t>総参加
人数</t>
    <rPh sb="0" eb="1">
      <t>ソウ</t>
    </rPh>
    <rPh sb="1" eb="3">
      <t>サンカ</t>
    </rPh>
    <rPh sb="4" eb="6">
      <t>ニンズウ</t>
    </rPh>
    <phoneticPr fontId="4"/>
  </si>
  <si>
    <t>開始時刻</t>
    <rPh sb="0" eb="2">
      <t>カイシ</t>
    </rPh>
    <rPh sb="2" eb="4">
      <t>ジコク</t>
    </rPh>
    <phoneticPr fontId="4"/>
  </si>
  <si>
    <t>活動に参加した最大人数</t>
    <rPh sb="0" eb="2">
      <t>カツドウ</t>
    </rPh>
    <rPh sb="3" eb="5">
      <t>サンカ</t>
    </rPh>
    <rPh sb="7" eb="9">
      <t>サイダイ</t>
    </rPh>
    <rPh sb="9" eb="11">
      <t>ニンズウ</t>
    </rPh>
    <phoneticPr fontId="4"/>
  </si>
  <si>
    <t>活動項目番号表</t>
    <rPh sb="0" eb="2">
      <t>カツドウ</t>
    </rPh>
    <rPh sb="2" eb="4">
      <t>コウモク</t>
    </rPh>
    <rPh sb="4" eb="6">
      <t>バンゴウ</t>
    </rPh>
    <rPh sb="6" eb="7">
      <t>ヒョウ</t>
    </rPh>
    <phoneticPr fontId="4"/>
  </si>
  <si>
    <t>活動項目番号</t>
    <rPh sb="0" eb="6">
      <t>カツドウコウモクバンゴウ</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</si>
  <si>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</si>
  <si>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</si>
  <si>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</si>
  <si>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活動区分</t>
    <rPh sb="2" eb="4">
      <t>クブン</t>
    </rPh>
    <phoneticPr fontId="37"/>
  </si>
  <si>
    <t>活動項目番号</t>
    <rPh sb="0" eb="2">
      <t>カツドウ</t>
    </rPh>
    <rPh sb="2" eb="4">
      <t>コウモク</t>
    </rPh>
    <rPh sb="4" eb="6">
      <t>バンゴウ</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</si>
  <si>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</si>
  <si>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</si>
  <si>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</si>
  <si>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</si>
  <si>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</si>
  <si>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</si>
  <si>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年度活動計画の策定</t>
    <rPh sb="0" eb="2">
      <t>ネンド</t>
    </rPh>
    <rPh sb="2" eb="4">
      <t>カツドウ</t>
    </rPh>
    <rPh sb="4" eb="6">
      <t>ケイカク</t>
    </rPh>
    <rPh sb="7" eb="9">
      <t>サクテイ</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</si>
  <si>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</si>
  <si>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</si>
  <si>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</si>
  <si>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</si>
  <si>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</si>
  <si>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</si>
  <si>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</si>
  <si>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</si>
  <si>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</si>
  <si>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</si>
  <si>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</si>
  <si>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</si>
  <si>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</si>
  <si>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</si>
  <si>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</si>
  <si>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</si>
  <si>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</si>
  <si>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</si>
  <si>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</si>
  <si>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</si>
  <si>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</si>
  <si>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</si>
  <si>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</si>
  <si>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</si>
  <si>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</si>
  <si>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</si>
  <si>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</si>
  <si>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</si>
  <si>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</si>
  <si>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</si>
  <si>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</si>
  <si>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</si>
  <si>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</si>
  <si>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</si>
  <si>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</si>
  <si>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</si>
  <si>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</si>
  <si>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</si>
  <si>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</si>
  <si>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</si>
  <si>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</si>
  <si>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</si>
  <si>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</si>
  <si>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</si>
  <si>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</si>
  <si>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</si>
  <si>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</si>
  <si>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</si>
  <si>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</si>
  <si>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</si>
  <si>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</si>
  <si>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</si>
  <si>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</si>
  <si>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</si>
  <si>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</si>
  <si>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</si>
  <si>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</si>
  <si>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</si>
  <si>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</si>
  <si>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</si>
  <si>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</si>
  <si>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</si>
  <si>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</si>
  <si>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</si>
  <si>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</si>
  <si>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</si>
  <si>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</si>
  <si>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</si>
  <si>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</si>
  <si>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</si>
  <si>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</si>
  <si>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</si>
  <si>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</si>
  <si>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</si>
  <si>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</si>
  <si>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</si>
  <si>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</si>
  <si>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</si>
  <si>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</si>
  <si>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</si>
  <si>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</si>
  <si>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</si>
  <si>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</si>
  <si>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</si>
  <si>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</si>
  <si>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</si>
  <si>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</si>
  <si>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</si>
  <si>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</si>
  <si>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</si>
  <si>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</si>
  <si>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</si>
  <si>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</si>
  <si>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</si>
  <si>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</si>
  <si>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</si>
  <si>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</si>
  <si>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</si>
  <si>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</si>
  <si>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</si>
  <si>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</si>
  <si>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</si>
  <si>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</si>
  <si>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</si>
  <si>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</si>
  <si>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</si>
  <si>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</si>
  <si>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</si>
  <si>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</si>
  <si>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</si>
  <si>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</si>
  <si>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</si>
  <si>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</si>
  <si>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</si>
  <si>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</si>
  <si>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</si>
  <si>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</si>
  <si>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</si>
  <si>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活動項目</t>
    <rPh sb="0" eb="2">
      <t>カツドウ</t>
    </rPh>
    <rPh sb="2" eb="4">
      <t>コウモク</t>
    </rPh>
    <phoneticPr fontId="37"/>
  </si>
  <si>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</si>
  <si>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</si>
  <si>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</si>
  <si>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</si>
  <si>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</si>
  <si>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</si>
  <si>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</si>
  <si>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</si>
  <si>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</si>
  <si>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</si>
  <si>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</si>
  <si>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</si>
  <si>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</si>
  <si>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</si>
  <si>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</si>
  <si>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</si>
  <si>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</si>
  <si>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</si>
  <si>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</si>
  <si>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</si>
  <si>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</si>
  <si>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</si>
  <si>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</si>
  <si>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</si>
  <si>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</si>
  <si>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</si>
  <si>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</si>
  <si>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</si>
  <si>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</si>
  <si>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</si>
  <si>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</si>
  <si>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</si>
  <si>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</si>
  <si>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</si>
  <si>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</si>
  <si>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</si>
  <si>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</si>
  <si>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</si>
  <si>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</si>
  <si>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</si>
  <si>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</si>
  <si>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</si>
  <si>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</si>
  <si>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</si>
  <si>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</si>
  <si>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</si>
  <si>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</si>
  <si>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</si>
  <si>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</si>
  <si>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</si>
  <si>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</si>
  <si>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</si>
  <si>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</si>
  <si>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</si>
  <si>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</si>
  <si>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</si>
  <si>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</si>
  <si>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</si>
  <si>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</si>
  <si>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</si>
  <si>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</si>
  <si>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</si>
  <si>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</si>
  <si>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</si>
  <si>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</si>
  <si>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</si>
  <si>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</si>
  <si>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</si>
  <si>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</si>
  <si>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</si>
  <si>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</si>
  <si>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</si>
  <si>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</si>
  <si>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</si>
  <si>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</si>
  <si>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</si>
  <si>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</si>
  <si>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</si>
  <si>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</si>
  <si>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広報活動・農的関係人口の拡大</t>
    <rPh sb="0" eb="2">
      <t>コウホウ</t>
    </rPh>
    <rPh sb="2" eb="4">
      <t>カツドウ</t>
    </rPh>
    <rPh sb="5" eb="11">
      <t>ノウテキカンケイジンコウ</t>
    </rPh>
    <rPh sb="12" eb="14">
      <t>カクダイ</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</si>
  <si>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</si>
  <si>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</si>
  <si>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</si>
  <si>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</si>
  <si>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</si>
  <si>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</si>
  <si>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</si>
  <si>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</si>
  <si>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</si>
  <si>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</si>
  <si>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</si>
  <si>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</si>
  <si>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</si>
  <si>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</si>
  <si>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</si>
  <si>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</si>
  <si>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</si>
  <si>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</si>
  <si>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</si>
  <si>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</si>
  <si>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</si>
  <si>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</si>
  <si>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</si>
  <si>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</si>
  <si>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</si>
  <si>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</si>
  <si>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</si>
  <si>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</si>
  <si>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</si>
  <si>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</si>
  <si>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</si>
  <si>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（様式第１－7号）</t>
    <phoneticPr fontId="37"/>
  </si>
  <si>
    <t>○○年度　</t>
    <rPh sb="2" eb="4">
      <t>ネンド</t>
    </rPh>
    <phoneticPr fontId="47"/>
  </si>
  <si>
    <t>多面的機能支払交付金 金銭出納簿</t>
    <phoneticPr fontId="4"/>
  </si>
  <si>
    <t>組織名：</t>
    <rPh sb="0" eb="3">
      <t>ソシキメイ</t>
    </rPh>
    <phoneticPr fontId="47"/>
  </si>
  <si>
    <t>★「分類」欄は、分類番号（１～８）から選択してください。</t>
    <rPh sb="2" eb="4">
      <t>ブンルイ</t>
    </rPh>
    <rPh sb="5" eb="6">
      <t>ラン</t>
    </rPh>
    <rPh sb="8" eb="10">
      <t>ブンルイ</t>
    </rPh>
    <rPh sb="10" eb="12">
      <t>バンゴウ</t>
    </rPh>
    <rPh sb="19" eb="21">
      <t>センタク</t>
    </rPh>
    <phoneticPr fontId="4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</si>
  <si>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4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</si>
  <si>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4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</si>
  <si>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47"/>
  </si>
  <si>
    <t>日付</t>
    <phoneticPr fontId="4"/>
  </si>
  <si>
    <t>分類</t>
    <phoneticPr fontId="4"/>
  </si>
  <si>
    <t>内　　容</t>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</si>
  <si>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</si>
  <si>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</si>
  <si>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</si>
  <si>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</si>
  <si>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</si>
  <si>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</si>
  <si>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47"/>
  </si>
  <si>
    <t>この線より上に行を挿入してください。</t>
    <rPh sb="2" eb="3">
      <t>セン</t>
    </rPh>
    <rPh sb="5" eb="6">
      <t>ウエ</t>
    </rPh>
    <rPh sb="7" eb="8">
      <t>ギョウ</t>
    </rPh>
    <rPh sb="9" eb="11">
      <t>ソウニュウ</t>
    </rPh>
    <phoneticPr fontId="4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</si>
  <si>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</si>
  <si>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</si>
  <si>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</si>
  <si>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</si>
  <si>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47"/>
  </si>
  <si>
    <t>（円）</t>
    <rPh sb="1" eb="2">
      <t>エン</t>
    </rPh>
    <phoneticPr fontId="4"/>
  </si>
  <si>
    <t>金額</t>
    <rPh sb="0" eb="2">
      <t>キンガク</t>
    </rPh>
    <phoneticPr fontId="4"/>
  </si>
  <si>
    <t>収入</t>
    <rPh sb="0" eb="2">
      <t>シュウニュウ</t>
    </rPh>
    <phoneticPr fontId="4"/>
  </si>
  <si>
    <t>支出</t>
    <rPh sb="0" eb="2">
      <t>シシュツ</t>
    </rPh>
    <phoneticPr fontId="4"/>
  </si>
  <si>
    <t xml:space="preserve">  次年度への持越（残高）</t>
    <rPh sb="2" eb="5">
      <t>ジネンド</t>
    </rPh>
    <rPh sb="7" eb="8">
      <t>モ</t>
    </rPh>
    <rPh sb="8" eb="9">
      <t>コ</t>
    </rPh>
    <rPh sb="10" eb="12">
      <t>ザンダカ</t>
    </rPh>
    <phoneticPr fontId="2"/>
  </si>
  <si>
    <t xml:space="preserve">  次年度への持越（残高）</t>
    <rPh sb="2" eb="5">
      <t>ジネンド</t>
    </rPh>
    <rPh sb="7" eb="8">
      <t>モ</t>
    </rPh>
    <rPh sb="8" eb="9">
      <t>コ</t>
    </rPh>
    <rPh sb="10" eb="12">
      <t>ザンダカ</t>
    </rPh>
    <phoneticPr fontId="4"/>
  </si>
  <si>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47"/>
  </si>
  <si>
    <t>番号</t>
    <rPh sb="0" eb="2">
      <t>バンゴウ</t>
    </rPh>
    <phoneticPr fontId="47"/>
  </si>
  <si>
    <t>費目</t>
    <rPh sb="0" eb="2">
      <t>ヒモク</t>
    </rPh>
    <phoneticPr fontId="47"/>
  </si>
  <si>
    <t>内　　　容　       （例）</t>
    <rPh sb="0" eb="1">
      <t>ウチ</t>
    </rPh>
    <rPh sb="4" eb="5">
      <t>カタチ</t>
    </rPh>
    <rPh sb="14" eb="15">
      <t>レイ</t>
    </rPh>
    <phoneticPr fontId="47"/>
  </si>
  <si>
    <t>前年度持越</t>
    <rPh sb="0" eb="3">
      <t>ゼンネンド</t>
    </rPh>
    <rPh sb="3" eb="5">
      <t>モチコシ</t>
    </rPh>
    <phoneticPr fontId="4"/>
  </si>
  <si>
    <t>前年度からの持越金</t>
    <rPh sb="0" eb="3">
      <t>ゼンネンド</t>
    </rPh>
    <rPh sb="6" eb="8">
      <t>モチコシ</t>
    </rPh>
    <rPh sb="8" eb="9">
      <t>キン</t>
    </rPh>
    <phoneticPr fontId="47"/>
  </si>
  <si>
    <t>交付金</t>
    <rPh sb="0" eb="3">
      <t>コウフキン</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</si>
  <si>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47"/>
  </si>
  <si>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</si>
  <si>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47"/>
  </si>
  <si>
    <t>日当</t>
    <rPh sb="0" eb="2">
      <t>ニットウ</t>
    </rPh>
    <phoneticPr fontId="47"/>
  </si>
  <si>
    <t>活動参加者に対して支払った日当</t>
    <rPh sb="0" eb="2">
      <t>カツドウ</t>
    </rPh>
    <rPh sb="2" eb="5">
      <t>サンカシャ</t>
    </rPh>
    <rPh sb="6" eb="7">
      <t>タイ</t>
    </rPh>
    <rPh sb="9" eb="11">
      <t>シハラ</t>
    </rPh>
    <rPh sb="13" eb="15">
      <t>ニットウ</t>
    </rPh>
    <phoneticPr fontId="4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</si>
  <si>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</si>
  <si>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4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</si>
  <si>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</si>
  <si>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47"/>
  </si>
  <si>
    <t>その他支出</t>
    <rPh sb="2" eb="3">
      <t>タ</t>
    </rPh>
    <rPh sb="3" eb="5">
      <t>シシュツ</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</si>
  <si>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47"/>
  </si>
  <si>
    <t>返還</t>
    <rPh sb="0" eb="2">
      <t>ヘンカン</t>
    </rPh>
    <phoneticPr fontId="4"/>
  </si>
  <si>
    <t>返還金、他の活動組織への融通額・返還額</t>
    <rPh sb="0" eb="2">
      <t>ヘンカン</t>
    </rPh>
    <rPh sb="2" eb="3">
      <t>キン</t>
    </rPh>
    <phoneticPr fontId="47"/>
  </si>
  <si>
    <t>（様式第1－８号）</t>
    <phoneticPr fontId="4"/>
  </si>
  <si>
    <t>組織名称</t>
    <rPh sb="0" eb="2">
      <t>ソシキ</t>
    </rPh>
    <rPh sb="2" eb="4">
      <t>メイショウ</t>
    </rPh>
    <phoneticPr fontId="4"/>
  </si>
  <si>
    <t>代表者氏名</t>
    <rPh sb="0" eb="3">
      <t>ダイヒョウシャ</t>
    </rPh>
    <rPh sb="3" eb="5">
      <t>シメイ</t>
    </rPh>
    <phoneticPr fontId="4"/>
  </si>
  <si>
    <t>○年度　多面的機能支払交付金に係る実施状況報告書</t>
    <rPh sb="1" eb="3">
      <t>ネンド</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</si>
  <si>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</si>
  <si>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（別添）</t>
    <rPh sb="1" eb="3">
      <t>ベッテン</t>
    </rPh>
    <phoneticPr fontId="4"/>
  </si>
  <si>
    <t>多面的機能支払交付金に係る実施状況報告書</t>
  </si>
  <si>
    <t>＜○年度　収支実績　　○年○月○日現在＞</t>
    <rPh sb="2" eb="4">
      <t>ネンド</t>
    </rPh>
    <rPh sb="5" eb="7">
      <t>シュウシ</t>
    </rPh>
    <rPh sb="7" eb="9">
      <t>ジッセキ</t>
    </rPh>
    <rPh sb="12" eb="13">
      <t>ネン</t>
    </rPh>
    <rPh sb="14" eb="15">
      <t>ツキ</t>
    </rPh>
    <rPh sb="16" eb="17">
      <t>ニチ</t>
    </rPh>
    <rPh sb="17" eb="19">
      <t>ゲンザイ</t>
    </rPh>
    <phoneticPr fontId="4"/>
  </si>
  <si>
    <t>収入の部</t>
    <rPh sb="0" eb="2">
      <t>シュウニュウ</t>
    </rPh>
    <rPh sb="3" eb="4">
      <t>ブ</t>
    </rPh>
    <phoneticPr fontId="4"/>
  </si>
  <si>
    <t>項　　目</t>
    <rPh sb="0" eb="1">
      <t>コウ</t>
    </rPh>
    <rPh sb="3" eb="4">
      <t>メ</t>
    </rPh>
    <phoneticPr fontId="4"/>
  </si>
  <si>
    <t>金額</t>
    <rPh sb="0" eb="1">
      <t>キン</t>
    </rPh>
    <rPh sb="1" eb="2">
      <t>ガク</t>
    </rPh>
    <phoneticPr fontId="4"/>
  </si>
  <si>
    <t>備　考</t>
    <rPh sb="0" eb="1">
      <t>ソナエ</t>
    </rPh>
    <rPh sb="2" eb="3">
      <t>コウ</t>
    </rPh>
    <phoneticPr fontId="4"/>
  </si>
  <si>
    <t>１．</t>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</si>
  <si>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</si>
  <si>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２．</t>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</si>
  <si>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</si>
  <si>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３．</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</si>
  <si>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</si>
  <si>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４．</t>
    <phoneticPr fontId="4"/>
  </si>
  <si>
    <t>資源向上（長寿命化）交付金</t>
    <rPh sb="0" eb="2">
      <t>シゲン</t>
    </rPh>
    <rPh sb="2" eb="4">
      <t>コウジョウ</t>
    </rPh>
    <rPh sb="5" eb="9">
      <t>チョウジュミョウカ</t>
    </rPh>
    <rPh sb="10" eb="13">
      <t>コウフキン</t>
    </rPh>
    <phoneticPr fontId="4"/>
  </si>
  <si>
    <t>５．</t>
    <phoneticPr fontId="4"/>
  </si>
  <si>
    <t>　合　　　計</t>
    <rPh sb="1" eb="2">
      <t>ゴウ</t>
    </rPh>
    <rPh sb="5" eb="6">
      <t>ケイ</t>
    </rPh>
    <phoneticPr fontId="4"/>
  </si>
  <si>
    <t>支出の部</t>
    <rPh sb="0" eb="2">
      <t>シシュツ</t>
    </rPh>
    <rPh sb="3" eb="4">
      <t>ブ</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</si>
  <si>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</si>
  <si>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日当</t>
    <rPh sb="0" eb="2">
      <t>ニットウ</t>
    </rPh>
    <phoneticPr fontId="4"/>
  </si>
  <si>
    <t>その他</t>
    <rPh sb="2" eb="3">
      <t>ホカ</t>
    </rPh>
    <phoneticPr fontId="4"/>
  </si>
  <si>
    <t>支出総額（資源向上（長寿命化））</t>
    <rPh sb="0" eb="2">
      <t>シシュツ</t>
    </rPh>
    <rPh sb="2" eb="4">
      <t>ソウガク</t>
    </rPh>
    <rPh sb="5" eb="7">
      <t>シゲン</t>
    </rPh>
    <rPh sb="7" eb="9">
      <t>コウジョウ</t>
    </rPh>
    <rPh sb="10" eb="14">
      <t>チョウジュミョウカ</t>
    </rPh>
    <phoneticPr fontId="4"/>
  </si>
  <si>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</si>
  <si>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</si>
  <si>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</si>
  <si>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</si>
  <si>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</si>
  <si>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</si>
  <si>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</si>
  <si>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開催日</t>
    <rPh sb="0" eb="3">
      <t>カイサイビ</t>
    </rPh>
    <phoneticPr fontId="4"/>
  </si>
  <si>
    <t>２．組織の広域化・体制強化の状況</t>
    <rPh sb="2" eb="4">
      <t>ソシキ</t>
    </rPh>
    <rPh sb="5" eb="8">
      <t>コウイキカ</t>
    </rPh>
    <rPh sb="9" eb="11">
      <t>タイセイ</t>
    </rPh>
    <rPh sb="11" eb="13">
      <t>キョウカ</t>
    </rPh>
    <rPh sb="14" eb="16">
      <t>ジョウキョウ</t>
    </rPh>
    <phoneticPr fontId="4"/>
  </si>
  <si>
    <t>２．組織の広域化・体制強化の計画</t>
    <rPh sb="2" eb="4">
      <t>ソシキ</t>
    </rPh>
    <rPh sb="5" eb="8">
      <t>コウイキカ</t>
    </rPh>
    <rPh sb="9" eb="11">
      <t>タイセイ</t>
    </rPh>
    <rPh sb="11" eb="13">
      <t>キョウカ</t>
    </rPh>
    <rPh sb="14" eb="16">
      <t>ケイカク</t>
    </rPh>
    <phoneticPr fontId="4"/>
  </si>
  <si>
    <t>下記にあてはまる場合は○を記入してください。</t>
    <rPh sb="0" eb="2">
      <t>カキ</t>
    </rPh>
    <rPh sb="8" eb="10">
      <t>バアイ</t>
    </rPh>
    <rPh sb="13" eb="15">
      <t>キニュウ</t>
    </rPh>
    <phoneticPr fontId="4"/>
  </si>
  <si>
    <t>広域活動組織</t>
    <rPh sb="0" eb="2">
      <t>コウイキ</t>
    </rPh>
    <rPh sb="2" eb="4">
      <t>カツドウ</t>
    </rPh>
    <rPh sb="4" eb="6">
      <t>ソシキ</t>
    </rPh>
    <phoneticPr fontId="4"/>
  </si>
  <si>
    <t>特定非営利活動法人</t>
    <rPh sb="0" eb="2">
      <t>トクテイ</t>
    </rPh>
    <rPh sb="2" eb="5">
      <t>ヒエイリ</t>
    </rPh>
    <rPh sb="5" eb="7">
      <t>カツドウ</t>
    </rPh>
    <rPh sb="7" eb="9">
      <t>ホウジン</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</si>
  <si>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</si>
  <si>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</si>
  <si>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</si>
  <si>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</si>
  <si>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農地維持支払交付金の交付を受けずに活動を実施した場合も記入してください。</t>
    <rPh sb="17" eb="19">
      <t>カツドウ</t>
    </rPh>
    <phoneticPr fontId="4"/>
  </si>
  <si>
    <t xml:space="preserve">活動区分 </t>
    <rPh sb="0" eb="2">
      <t>カツドウ</t>
    </rPh>
    <rPh sb="2" eb="4">
      <t>クブン</t>
    </rPh>
    <phoneticPr fontId="4"/>
  </si>
  <si>
    <t>計画</t>
    <rPh sb="0" eb="2">
      <t>ケイカク</t>
    </rPh>
    <phoneticPr fontId="4"/>
  </si>
  <si>
    <t>実施</t>
    <rPh sb="0" eb="2">
      <t>ジッシ</t>
    </rPh>
    <phoneticPr fontId="4"/>
  </si>
  <si>
    <t>地域資源の基礎的な保全活動</t>
    <rPh sb="0" eb="2">
      <t>チイキ</t>
    </rPh>
    <rPh sb="2" eb="4">
      <t>シゲン</t>
    </rPh>
    <rPh sb="5" eb="8">
      <t>キソテキ</t>
    </rPh>
    <rPh sb="9" eb="11">
      <t>ホゼン</t>
    </rPh>
    <rPh sb="11" eb="13">
      <t>カツドウ</t>
    </rPh>
    <phoneticPr fontId="4"/>
  </si>
  <si>
    <t>実施日</t>
    <rPh sb="0" eb="2">
      <t>ジッシ</t>
    </rPh>
    <rPh sb="2" eb="3">
      <t>ヒ</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</si>
  <si>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</si>
  <si>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</si>
  <si>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遊休農地解消面積</t>
    <rPh sb="0" eb="2">
      <t>ユウキュウ</t>
    </rPh>
    <rPh sb="2" eb="4">
      <t>ノウチ</t>
    </rPh>
    <rPh sb="4" eb="6">
      <t>カイショウ</t>
    </rPh>
    <rPh sb="6" eb="8">
      <t>メンセキ</t>
    </rPh>
    <phoneticPr fontId="4"/>
  </si>
  <si>
    <t>５　畦畔・法面・防風林の草刈り</t>
    <rPh sb="2" eb="4">
      <t>ケイハン</t>
    </rPh>
    <rPh sb="5" eb="7">
      <t>ノリメン</t>
    </rPh>
    <rPh sb="8" eb="11">
      <t>ボウフウリン</t>
    </rPh>
    <rPh sb="12" eb="14">
      <t>クサカ</t>
    </rPh>
    <phoneticPr fontId="4"/>
  </si>
  <si>
    <t>７　水路の草刈り</t>
    <rPh sb="2" eb="4">
      <t>スイロ</t>
    </rPh>
    <rPh sb="5" eb="7">
      <t>クサカ</t>
    </rPh>
    <phoneticPr fontId="4"/>
  </si>
  <si>
    <t>８　水路の泥上げ</t>
    <rPh sb="2" eb="4">
      <t>スイロ</t>
    </rPh>
    <rPh sb="5" eb="6">
      <t>ドロ</t>
    </rPh>
    <rPh sb="6" eb="7">
      <t>ア</t>
    </rPh>
    <phoneticPr fontId="4"/>
  </si>
  <si>
    <t>11　農道側溝の泥上げ</t>
    <rPh sb="3" eb="5">
      <t>ノウドウ</t>
    </rPh>
    <rPh sb="5" eb="7">
      <t>ソッコウ</t>
    </rPh>
    <rPh sb="8" eb="9">
      <t>ドロ</t>
    </rPh>
    <rPh sb="9" eb="10">
      <t>ア</t>
    </rPh>
    <phoneticPr fontId="4"/>
  </si>
  <si>
    <t>13　ため池の草刈り</t>
    <rPh sb="5" eb="6">
      <t>イケ</t>
    </rPh>
    <rPh sb="7" eb="9">
      <t>クサカ</t>
    </rPh>
    <phoneticPr fontId="4"/>
  </si>
  <si>
    <t>14　ため池の泥上げ</t>
    <rPh sb="5" eb="6">
      <t>イケ</t>
    </rPh>
    <rPh sb="7" eb="8">
      <t>ドロ</t>
    </rPh>
    <rPh sb="8" eb="9">
      <t>ア</t>
    </rPh>
    <phoneticPr fontId="4"/>
  </si>
  <si>
    <t>15　ため池附帯施設の保守管理</t>
    <rPh sb="5" eb="6">
      <t>イケ</t>
    </rPh>
    <rPh sb="6" eb="8">
      <t>フタイ</t>
    </rPh>
    <rPh sb="8" eb="10">
      <t>シセツ</t>
    </rPh>
    <rPh sb="11" eb="13">
      <t>ホシュ</t>
    </rPh>
    <rPh sb="13" eb="15">
      <t>カンリ</t>
    </rPh>
    <phoneticPr fontId="4"/>
  </si>
  <si>
    <t>16　異常気象時の対応</t>
    <rPh sb="3" eb="5">
      <t>イジョウ</t>
    </rPh>
    <rPh sb="5" eb="7">
      <t>キショウ</t>
    </rPh>
    <rPh sb="7" eb="8">
      <t>ジ</t>
    </rPh>
    <rPh sb="9" eb="11">
      <t>タイオウ</t>
    </rPh>
    <phoneticPr fontId="4"/>
  </si>
  <si>
    <t>実施日</t>
    <rPh sb="0" eb="3">
      <t>ジッシビ</t>
    </rPh>
    <phoneticPr fontId="4"/>
  </si>
  <si>
    <t>17　農業者の検討会の開催</t>
    <phoneticPr fontId="4"/>
  </si>
  <si>
    <t>18　農業者に対する意向調査、現地調査</t>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</si>
  <si>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</si>
  <si>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</si>
  <si>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</si>
  <si>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</si>
  <si>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23　その他</t>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</si>
  <si>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</si>
  <si>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24　農用地の機能診断</t>
    <rPh sb="3" eb="6">
      <t>ノウヨウチ</t>
    </rPh>
    <rPh sb="7" eb="9">
      <t>キノウ</t>
    </rPh>
    <rPh sb="9" eb="11">
      <t>シンダン</t>
    </rPh>
    <phoneticPr fontId="4"/>
  </si>
  <si>
    <t>25　水路の機能診断</t>
    <rPh sb="3" eb="5">
      <t>スイロ</t>
    </rPh>
    <rPh sb="6" eb="8">
      <t>キノウ</t>
    </rPh>
    <rPh sb="8" eb="10">
      <t>シンダン</t>
    </rPh>
    <phoneticPr fontId="4"/>
  </si>
  <si>
    <t>26　農道の機能診断</t>
    <rPh sb="3" eb="5">
      <t>ノウドウ</t>
    </rPh>
    <rPh sb="6" eb="8">
      <t>キノウ</t>
    </rPh>
    <rPh sb="8" eb="10">
      <t>シンダン</t>
    </rPh>
    <phoneticPr fontId="4"/>
  </si>
  <si>
    <t>27　ため池の機能診断</t>
    <rPh sb="5" eb="6">
      <t>イケ</t>
    </rPh>
    <rPh sb="7" eb="9">
      <t>キノウ</t>
    </rPh>
    <rPh sb="9" eb="11">
      <t>シンダン</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</si>
  <si>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</si>
  <si>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30　農用地の軽微な補修等</t>
    <rPh sb="3" eb="6">
      <t>ノウヨウチ</t>
    </rPh>
    <rPh sb="7" eb="9">
      <t>ケイビ</t>
    </rPh>
    <rPh sb="10" eb="12">
      <t>ホシュウ</t>
    </rPh>
    <rPh sb="12" eb="13">
      <t>トウ</t>
    </rPh>
    <phoneticPr fontId="4"/>
  </si>
  <si>
    <t>31　水路の軽微な補修等</t>
    <rPh sb="3" eb="5">
      <t>スイロ</t>
    </rPh>
    <rPh sb="6" eb="8">
      <t>ケイビ</t>
    </rPh>
    <rPh sb="9" eb="11">
      <t>ホシュウ</t>
    </rPh>
    <rPh sb="11" eb="12">
      <t>トウ</t>
    </rPh>
    <phoneticPr fontId="4"/>
  </si>
  <si>
    <t>32　農道の軽微な補修等</t>
    <rPh sb="3" eb="5">
      <t>ノウドウ</t>
    </rPh>
    <rPh sb="6" eb="8">
      <t>ケイビ</t>
    </rPh>
    <rPh sb="9" eb="11">
      <t>ホシュウ</t>
    </rPh>
    <rPh sb="11" eb="12">
      <t>トウ</t>
    </rPh>
    <phoneticPr fontId="4"/>
  </si>
  <si>
    <t>33　ため池の軽微な補修等</t>
    <rPh sb="5" eb="6">
      <t>イケ</t>
    </rPh>
    <rPh sb="7" eb="9">
      <t>ケイビ</t>
    </rPh>
    <rPh sb="10" eb="12">
      <t>ホシュウ</t>
    </rPh>
    <rPh sb="12" eb="13">
      <t>トウ</t>
    </rPh>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</si>
  <si>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</si>
  <si>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</si>
  <si>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51　啓発・普及活動</t>
    <phoneticPr fontId="4"/>
  </si>
  <si>
    <t>多面的機能の増進を図る活動</t>
    <rPh sb="0" eb="3">
      <t>タメンテキ</t>
    </rPh>
    <rPh sb="3" eb="5">
      <t>キノウ</t>
    </rPh>
    <rPh sb="6" eb="8">
      <t>ゾウシン</t>
    </rPh>
    <rPh sb="9" eb="10">
      <t>ハカ</t>
    </rPh>
    <rPh sb="11" eb="13">
      <t>カツドウ</t>
    </rPh>
    <phoneticPr fontId="4"/>
  </si>
  <si>
    <t>52　遊休農地の有効活用</t>
    <rPh sb="3" eb="5">
      <t>ユウキュウ</t>
    </rPh>
    <rPh sb="5" eb="7">
      <t>ノウチ</t>
    </rPh>
    <rPh sb="8" eb="10">
      <t>ユウコウ</t>
    </rPh>
    <rPh sb="10" eb="12">
      <t>カツヨウ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</si>
  <si>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</si>
  <si>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54　地域住民による直営施工</t>
    <rPh sb="3" eb="5">
      <t>チイキ</t>
    </rPh>
    <rPh sb="5" eb="7">
      <t>ジュウミン</t>
    </rPh>
    <rPh sb="10" eb="12">
      <t>チョクエイ</t>
    </rPh>
    <rPh sb="12" eb="14">
      <t>セコウ</t>
    </rPh>
    <phoneticPr fontId="4"/>
  </si>
  <si>
    <t>55　防災・減災力の強化</t>
    <rPh sb="3" eb="5">
      <t>ボウサイ</t>
    </rPh>
    <rPh sb="6" eb="8">
      <t>ゲンサイ</t>
    </rPh>
    <rPh sb="8" eb="9">
      <t>リョク</t>
    </rPh>
    <rPh sb="10" eb="12">
      <t>キョウカ</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</si>
  <si>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</si>
  <si>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57　やすらぎ・福祉及び教育機能の活用</t>
    <rPh sb="8" eb="10">
      <t>フクシ</t>
    </rPh>
    <rPh sb="10" eb="11">
      <t>オヨ</t>
    </rPh>
    <rPh sb="12" eb="14">
      <t>キョウイク</t>
    </rPh>
    <rPh sb="14" eb="16">
      <t>キノウ</t>
    </rPh>
    <rPh sb="17" eb="19">
      <t>カツヨウ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</si>
  <si>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</si>
  <si>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59　都道府県、市町村が特に認める活動</t>
    <rPh sb="3" eb="7">
      <t>トドウフケン</t>
    </rPh>
    <rPh sb="8" eb="11">
      <t>シチョウソン</t>
    </rPh>
    <rPh sb="12" eb="13">
      <t>トク</t>
    </rPh>
    <rPh sb="14" eb="15">
      <t>ミト</t>
    </rPh>
    <rPh sb="17" eb="19">
      <t>カツドウ</t>
    </rPh>
    <phoneticPr fontId="4"/>
  </si>
  <si>
    <t>60　広報活動・農的関係人口の拡大</t>
    <rPh sb="3" eb="5">
      <t>コウホウ</t>
    </rPh>
    <rPh sb="5" eb="7">
      <t>カツドウ</t>
    </rPh>
    <rPh sb="8" eb="14">
      <t>ノウテキカンケイジンコウ</t>
    </rPh>
    <rPh sb="15" eb="17">
      <t>カクダイ</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</si>
  <si>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</si>
  <si>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加算措置</t>
    <rPh sb="0" eb="2">
      <t>カサン</t>
    </rPh>
    <rPh sb="2" eb="4">
      <t>ソチ</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</si>
  <si>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</si>
  <si>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農村協働力の深化に向けた活動への支援</t>
    <rPh sb="12" eb="14">
      <t>カツドウ</t>
    </rPh>
    <phoneticPr fontId="4"/>
  </si>
  <si>
    <t>実施面積（右記の内数）</t>
    <rPh sb="0" eb="2">
      <t>ジッシ</t>
    </rPh>
    <rPh sb="2" eb="4">
      <t>メンセキ</t>
    </rPh>
    <rPh sb="5" eb="7">
      <t>ウキ</t>
    </rPh>
    <rPh sb="8" eb="10">
      <t>ウチスウ</t>
    </rPh>
    <phoneticPr fontId="4"/>
  </si>
  <si>
    <t>全対象水田面積</t>
    <rPh sb="0" eb="3">
      <t>ゼンタイショウ</t>
    </rPh>
    <rPh sb="3" eb="5">
      <t>スイデン</t>
    </rPh>
    <rPh sb="5" eb="7">
      <t>メンセキ</t>
    </rPh>
    <phoneticPr fontId="4"/>
  </si>
  <si>
    <t>水田の雨水貯留機能の強化（田んぼダム）を推進する活動への支援</t>
    <phoneticPr fontId="4"/>
  </si>
  <si>
    <t>a</t>
    <phoneticPr fontId="4"/>
  </si>
  <si>
    <t>実績</t>
    <rPh sb="0" eb="2">
      <t>ジッセキ</t>
    </rPh>
    <phoneticPr fontId="4"/>
  </si>
  <si>
    <t>完成数量（km,箇所）</t>
    <rPh sb="0" eb="2">
      <t>カンセイ</t>
    </rPh>
    <rPh sb="2" eb="4">
      <t>スウリョウ</t>
    </rPh>
    <rPh sb="8" eb="10">
      <t>カショ</t>
    </rPh>
    <phoneticPr fontId="4"/>
  </si>
  <si>
    <t>調査・
設計等
のみ</t>
    <rPh sb="0" eb="2">
      <t>チョウサ</t>
    </rPh>
    <rPh sb="4" eb="6">
      <t>セッケイ</t>
    </rPh>
    <rPh sb="6" eb="7">
      <t>トウ</t>
    </rPh>
    <phoneticPr fontId="4"/>
  </si>
  <si>
    <t>（km,箇所）</t>
    <rPh sb="4" eb="6">
      <t>カショ</t>
    </rPh>
    <phoneticPr fontId="4"/>
  </si>
  <si>
    <t>前年度まで</t>
    <rPh sb="0" eb="3">
      <t>ゼンネンド</t>
    </rPh>
    <phoneticPr fontId="4"/>
  </si>
  <si>
    <t>本年度</t>
    <rPh sb="0" eb="3">
      <t>ホンネンド</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</si>
  <si>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</si>
  <si>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農地中間管理機構の借り受け</t>
    <rPh sb="0" eb="2">
      <t>ノウチ</t>
    </rPh>
    <rPh sb="2" eb="4">
      <t>チュウカン</t>
    </rPh>
    <rPh sb="4" eb="6">
      <t>カンリ</t>
    </rPh>
    <rPh sb="6" eb="8">
      <t>キコウ</t>
    </rPh>
    <rPh sb="9" eb="10">
      <t>カ</t>
    </rPh>
    <rPh sb="11" eb="12">
      <t>ウ</t>
    </rPh>
    <phoneticPr fontId="4"/>
  </si>
  <si>
    <t>消費税に係る課税事業者の該当の有無</t>
    <rPh sb="0" eb="3">
      <t>ショウヒゼイ</t>
    </rPh>
    <rPh sb="4" eb="5">
      <t>カカワ</t>
    </rPh>
    <rPh sb="6" eb="8">
      <t>カゼイ</t>
    </rPh>
    <rPh sb="8" eb="11">
      <t>ジギョウシャ</t>
    </rPh>
    <rPh sb="12" eb="14">
      <t>ガイトウ</t>
    </rPh>
    <rPh sb="15" eb="17">
      <t>ウム</t>
    </rPh>
    <phoneticPr fontId="4"/>
  </si>
  <si>
    <t>別紙</t>
    <rPh sb="0" eb="2">
      <t>ベッシ</t>
    </rPh>
    <phoneticPr fontId="55"/>
  </si>
  <si>
    <t>持越金の使用予定表</t>
    <rPh sb="0" eb="2">
      <t>モチコシ</t>
    </rPh>
    <rPh sb="2" eb="3">
      <t>キン</t>
    </rPh>
    <rPh sb="4" eb="6">
      <t>シヨウ</t>
    </rPh>
    <rPh sb="6" eb="8">
      <t>ヨテイ</t>
    </rPh>
    <rPh sb="8" eb="9">
      <t>ヒョウ</t>
    </rPh>
    <phoneticPr fontId="55"/>
  </si>
  <si>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</si>
  <si>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55"/>
  </si>
  <si>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55"/>
  </si>
  <si>
    <t>使用時期</t>
    <rPh sb="0" eb="2">
      <t>シヨウ</t>
    </rPh>
    <rPh sb="2" eb="4">
      <t>ジキ</t>
    </rPh>
    <phoneticPr fontId="55"/>
  </si>
  <si>
    <t>使用内容</t>
    <rPh sb="0" eb="2">
      <t>シヨウ</t>
    </rPh>
    <rPh sb="2" eb="4">
      <t>ナイヨウ</t>
    </rPh>
    <phoneticPr fontId="55"/>
  </si>
  <si>
    <t>使用予定金額</t>
    <rPh sb="0" eb="2">
      <t>シヨウ</t>
    </rPh>
    <rPh sb="2" eb="4">
      <t>ヨテイ</t>
    </rPh>
    <rPh sb="4" eb="6">
      <t>キンガク</t>
    </rPh>
    <phoneticPr fontId="55"/>
  </si>
  <si>
    <t>算定根拠</t>
    <rPh sb="0" eb="2">
      <t>サンテイ</t>
    </rPh>
    <rPh sb="2" eb="4">
      <t>コンキョ</t>
    </rPh>
    <phoneticPr fontId="55"/>
  </si>
  <si>
    <t>円</t>
    <rPh sb="0" eb="1">
      <t>エン</t>
    </rPh>
    <phoneticPr fontId="55"/>
  </si>
  <si>
    <t>計</t>
    <rPh sb="0" eb="1">
      <t>ケイ</t>
    </rPh>
    <phoneticPr fontId="55"/>
  </si>
  <si>
    <t>市町村担当者における妥当性の確認欄</t>
    <rPh sb="0" eb="3">
      <t>シチョウソン</t>
    </rPh>
    <rPh sb="3" eb="6">
      <t>タントウシャ</t>
    </rPh>
    <rPh sb="10" eb="13">
      <t>ダトウセイ</t>
    </rPh>
    <rPh sb="14" eb="16">
      <t>カクニン</t>
    </rPh>
    <rPh sb="16" eb="17">
      <t>ラン</t>
    </rPh>
    <phoneticPr fontId="55"/>
  </si>
  <si>
    <t>確認結果</t>
    <rPh sb="0" eb="2">
      <t>カクニン</t>
    </rPh>
    <rPh sb="2" eb="4">
      <t>ケッカ</t>
    </rPh>
    <phoneticPr fontId="55"/>
  </si>
  <si>
    <t>担当者記名</t>
    <rPh sb="0" eb="3">
      <t>タントウシャ</t>
    </rPh>
    <rPh sb="3" eb="5">
      <t>キメイ</t>
    </rPh>
    <phoneticPr fontId="55"/>
  </si>
  <si>
    <t>上記の内容について、妥当であると認める。</t>
    <rPh sb="0" eb="2">
      <t>ジョウキ</t>
    </rPh>
    <rPh sb="3" eb="5">
      <t>ナイヨウ</t>
    </rPh>
    <rPh sb="10" eb="12">
      <t>ダトウ</t>
    </rPh>
    <rPh sb="16" eb="17">
      <t>ミト</t>
    </rPh>
    <phoneticPr fontId="55"/>
  </si>
  <si>
    <t>資源向上（長寿命化）</t>
    <rPh sb="5" eb="9">
      <t>チョウジュミョウカ</t>
    </rPh>
    <phoneticPr fontId="5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</si>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</sst>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quot;平成&quot;0&quot;年度&quot;"/>
    <numFmt numFmtId="177" formatCode="#,###&quot; a&quot;"/>
    <numFmt numFmtId="178" formatCode="#,###&quot;円&quot;"/>
    <numFmt numFmtId="179" formatCode="#,##0_);[Red]\(#,##0\)"/>
    <numFmt numFmtId="180" formatCode="#&quot;集落&quot;"/>
    <numFmt numFmtId="181" formatCode="#"/>
    <numFmt numFmtId="182" formatCode="General;;"/>
    <numFmt numFmtId="183" formatCode="m/d;@"/>
    <numFmt numFmtId="184" formatCode="h:mm;@"/>
    <numFmt numFmtId="185" formatCode="#0.0&quot;時間&quot;"/>
    <numFmt numFmtId="186" formatCode="#,##0&quot;人&quot;"/>
    <numFmt numFmtId="187" formatCode="#&quot;人&quot;;;"/>
    <numFmt numFmtId="188" formatCode="0_);[Red]\(0\)"/>
    <numFmt numFmtId="189" formatCode="@&quot;人&quot;"/>
    <numFmt numFmtId="190" formatCode="m&quot;月&quot;d&quot;日&quot;;@"/>
    <numFmt numFmtId="191" formatCode="h&quot;時&quot;mm&quot;分&quot;;@"/>
    <numFmt numFmtId="192" formatCode="#,##0;&quot;▲ &quot;#,##0"/>
    <numFmt numFmtId="193" formatCode="###,###,###,###,##0&quot;円&quot;;;"/>
    <numFmt numFmtId="194" formatCode="###,###,###,###,##0&quot;円&quot;"/>
    <numFmt numFmtId="195" formatCode=";;;@"/>
    <numFmt numFmtId="196" formatCode="0.00_ "/>
    <numFmt numFmtId="197" formatCode="#,##0.00_ "/>
  </numFmts>
  <fonts count="5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0"/>
      <name val="HG丸ｺﾞｼｯｸM-PRO"/>
      <family val="3"/>
      <charset val="128"/>
    </font>
    <font>
      <sz val="10"/>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sz val="9"/>
      <name val="メイリオ"/>
      <family val="3"/>
      <charset val="128"/>
    </font>
    <font>
      <u/>
      <sz val="10"/>
      <name val="HG丸ｺﾞｼｯｸM-PRO"/>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2"/>
      <name val="ＭＳ 明朝"/>
      <family val="1"/>
      <charset val="128"/>
    </font>
    <font>
      <sz val="10"/>
      <color theme="1"/>
      <name val="ＭＳ 明朝"/>
      <family val="1"/>
      <charset val="128"/>
    </font>
    <font>
      <sz val="12"/>
      <color theme="1"/>
      <name val="ＭＳ 明朝"/>
      <family val="1"/>
      <charset val="128"/>
    </font>
    <font>
      <sz val="12"/>
      <color indexed="8"/>
      <name val="ＭＳ 明朝"/>
      <family val="1"/>
      <charset val="128"/>
    </font>
    <font>
      <b/>
      <sz val="12"/>
      <name val="ＭＳ 明朝"/>
      <family val="1"/>
      <charset val="128"/>
    </font>
    <font>
      <sz val="12"/>
      <color rgb="FF000000"/>
      <name val="ＭＳ 明朝"/>
      <family val="1"/>
      <charset val="128"/>
    </font>
    <font>
      <sz val="12"/>
      <color rgb="FFFF0000"/>
      <name val="ＭＳ 明朝"/>
      <family val="1"/>
      <charset val="128"/>
    </font>
    <font>
      <sz val="6"/>
      <name val="ＭＳ Ｐゴシック"/>
      <family val="2"/>
      <charset val="128"/>
      <scheme val="minor"/>
    </font>
    <font>
      <b/>
      <sz val="10"/>
      <name val="HG丸ｺﾞｼｯｸM-PRO"/>
      <family val="3"/>
      <charset val="128"/>
    </font>
    <font>
      <b/>
      <sz val="11"/>
      <color theme="0"/>
      <name val="メイリオ"/>
      <family val="3"/>
      <charset val="128"/>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6"/>
      <name val="ＭＳ ゴシック"/>
      <family val="3"/>
      <charset val="128"/>
    </font>
    <font>
      <b/>
      <sz val="10"/>
      <name val="メイリオ"/>
      <family val="3"/>
      <charset val="128"/>
    </font>
    <font>
      <b/>
      <sz val="11"/>
      <name val="メイリオ"/>
      <family val="3"/>
      <charset val="128"/>
    </font>
    <font>
      <i/>
      <sz val="10.5"/>
      <name val="メイリオ"/>
      <family val="3"/>
      <charset val="128"/>
    </font>
    <font>
      <i/>
      <sz val="12"/>
      <name val="メイリオ"/>
      <family val="3"/>
      <charset val="128"/>
    </font>
    <font>
      <b/>
      <sz val="9"/>
      <color theme="0"/>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1" tint="0.249977111117893"/>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theme="1"/>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theme="1"/>
      </right>
      <top style="thin">
        <color indexed="64"/>
      </top>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hair">
        <color indexed="64"/>
      </right>
      <top style="hair">
        <color indexed="64"/>
      </top>
      <bottom style="thin">
        <color indexed="64"/>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style="medium">
        <color indexed="64"/>
      </right>
      <top style="thin">
        <color theme="1"/>
      </top>
      <bottom style="thin">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xf numFmtId="0" fontId="18" fillId="0" borderId="0">
      <alignment vertical="center"/>
    </xf>
    <xf numFmtId="0" fontId="1" fillId="0" borderId="0">
      <alignment vertical="center"/>
    </xf>
    <xf numFmtId="0" fontId="31" fillId="0" borderId="0">
      <alignment vertical="center"/>
    </xf>
    <xf numFmtId="0" fontId="18"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53" fillId="0" borderId="0"/>
    <xf numFmtId="38" fontId="53" fillId="0" borderId="0" applyFont="0" applyFill="0" applyBorder="0" applyAlignment="0" applyProtection="0">
      <alignment vertical="center"/>
    </xf>
  </cellStyleXfs>
  <cellXfs count="878">
    <xf numFmtId="0" fontId="0" fillId="0" borderId="0" xfId="0">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Alignment="1">
      <alignment horizontal="left" vertical="center" indent="1"/>
    </xf>
    <xf numFmtId="0" fontId="3" fillId="0" borderId="0" xfId="0" applyFont="1" applyFill="1">
      <alignment vertical="center"/>
    </xf>
    <xf numFmtId="0" fontId="6" fillId="0" borderId="0" xfId="0" applyFont="1" applyFill="1">
      <alignment vertical="center"/>
    </xf>
    <xf numFmtId="0" fontId="3" fillId="0" borderId="0"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lignment vertical="center"/>
    </xf>
    <xf numFmtId="0" fontId="5" fillId="0" borderId="0" xfId="0" applyFont="1" applyFill="1" applyBorder="1" applyAlignment="1">
      <alignment vertical="center" textRotation="255"/>
    </xf>
    <xf numFmtId="0" fontId="5" fillId="0" borderId="0" xfId="0" applyFont="1" applyFill="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lignment vertical="center"/>
    </xf>
    <xf numFmtId="0" fontId="5" fillId="0" borderId="0" xfId="0" applyFont="1" applyFill="1" applyBorder="1" applyAlignment="1">
      <alignment vertical="center" wrapText="1"/>
    </xf>
    <xf numFmtId="0" fontId="8" fillId="0" borderId="0" xfId="0" applyFont="1" applyFill="1">
      <alignment vertical="center"/>
    </xf>
    <xf numFmtId="0" fontId="5" fillId="0" borderId="14" xfId="0" applyFont="1" applyFill="1" applyBorder="1" applyAlignment="1">
      <alignment vertical="center"/>
    </xf>
    <xf numFmtId="0" fontId="5" fillId="0" borderId="17" xfId="0" applyFont="1" applyFill="1" applyBorder="1" applyAlignment="1">
      <alignment horizontal="left" vertical="center"/>
    </xf>
    <xf numFmtId="177" fontId="12" fillId="0" borderId="18" xfId="1" applyNumberFormat="1" applyFont="1" applyFill="1" applyBorder="1" applyAlignment="1">
      <alignment horizontal="right" vertical="center" wrapText="1"/>
    </xf>
    <xf numFmtId="0" fontId="5" fillId="0" borderId="18" xfId="0" applyFont="1" applyFill="1" applyBorder="1" applyAlignment="1">
      <alignment horizontal="center" vertical="center" wrapText="1"/>
    </xf>
    <xf numFmtId="178" fontId="12" fillId="0" borderId="18" xfId="0" applyNumberFormat="1" applyFont="1" applyFill="1" applyBorder="1" applyAlignment="1">
      <alignment vertical="center" wrapText="1" shrinkToFit="1"/>
    </xf>
    <xf numFmtId="0" fontId="5" fillId="0" borderId="18" xfId="0" applyFont="1" applyFill="1" applyBorder="1">
      <alignment vertical="center"/>
    </xf>
    <xf numFmtId="0" fontId="5" fillId="0" borderId="19" xfId="0" applyFont="1" applyFill="1" applyBorder="1">
      <alignment vertical="center"/>
    </xf>
    <xf numFmtId="180" fontId="12" fillId="0" borderId="0" xfId="0" applyNumberFormat="1" applyFont="1" applyFill="1" applyBorder="1" applyAlignment="1">
      <alignment horizontal="center" vertical="center"/>
    </xf>
    <xf numFmtId="0" fontId="13" fillId="0" borderId="21" xfId="0" applyFont="1" applyFill="1" applyBorder="1">
      <alignment vertical="center"/>
    </xf>
    <xf numFmtId="0" fontId="13" fillId="0" borderId="0" xfId="0" applyFont="1" applyFill="1" applyBorder="1">
      <alignment vertical="center"/>
    </xf>
    <xf numFmtId="0" fontId="13" fillId="0" borderId="0" xfId="0" applyFont="1" applyFill="1">
      <alignment vertical="center"/>
    </xf>
    <xf numFmtId="0" fontId="6" fillId="0" borderId="23" xfId="0" applyFont="1" applyFill="1" applyBorder="1">
      <alignment vertical="center"/>
    </xf>
    <xf numFmtId="0" fontId="6" fillId="0" borderId="0" xfId="0" applyFont="1" applyFill="1" applyAlignment="1"/>
    <xf numFmtId="0" fontId="15" fillId="0" borderId="0" xfId="0" applyFont="1" applyFill="1" applyBorder="1">
      <alignment vertical="center"/>
    </xf>
    <xf numFmtId="0" fontId="15" fillId="0" borderId="0" xfId="0" applyFont="1" applyFill="1" applyBorder="1" applyAlignment="1">
      <alignment horizontal="center" vertical="center" wrapText="1"/>
    </xf>
    <xf numFmtId="0" fontId="15" fillId="0" borderId="0" xfId="0" applyFont="1" applyFill="1">
      <alignment vertical="center"/>
    </xf>
    <xf numFmtId="0" fontId="17" fillId="0" borderId="0" xfId="0" applyFont="1">
      <alignment vertical="center"/>
    </xf>
    <xf numFmtId="0" fontId="26" fillId="3" borderId="5" xfId="0" applyFont="1" applyFill="1" applyBorder="1">
      <alignment vertical="center"/>
    </xf>
    <xf numFmtId="0" fontId="17" fillId="3" borderId="12" xfId="0" applyFont="1" applyFill="1" applyBorder="1">
      <alignment vertical="center"/>
    </xf>
    <xf numFmtId="0" fontId="17" fillId="3" borderId="6" xfId="0" applyFont="1" applyFill="1" applyBorder="1">
      <alignment vertical="center"/>
    </xf>
    <xf numFmtId="0" fontId="17" fillId="8" borderId="1" xfId="0" applyFont="1" applyFill="1" applyBorder="1" applyAlignment="1">
      <alignment vertical="center" wrapText="1"/>
    </xf>
    <xf numFmtId="0" fontId="17" fillId="8" borderId="2" xfId="0" applyFont="1" applyFill="1" applyBorder="1" applyAlignment="1">
      <alignment vertical="center" wrapText="1"/>
    </xf>
    <xf numFmtId="0" fontId="17" fillId="8" borderId="1" xfId="0" applyFont="1" applyFill="1" applyBorder="1" applyAlignment="1">
      <alignment horizontal="center" vertical="center" wrapText="1"/>
    </xf>
    <xf numFmtId="0" fontId="17" fillId="8" borderId="3" xfId="0" applyFont="1" applyFill="1" applyBorder="1" applyAlignment="1">
      <alignment vertical="center" wrapText="1" shrinkToFit="1"/>
    </xf>
    <xf numFmtId="0" fontId="24" fillId="8" borderId="32" xfId="3" applyFont="1" applyFill="1" applyBorder="1" applyAlignment="1">
      <alignment horizontal="center" vertical="center"/>
    </xf>
    <xf numFmtId="0" fontId="24" fillId="8" borderId="33" xfId="3" applyFont="1" applyFill="1" applyBorder="1" applyAlignment="1">
      <alignment horizontal="center" vertical="center"/>
    </xf>
    <xf numFmtId="0" fontId="17" fillId="0" borderId="33" xfId="0" applyFont="1" applyBorder="1">
      <alignment vertical="center"/>
    </xf>
    <xf numFmtId="0" fontId="17" fillId="0" borderId="34" xfId="0" applyFont="1" applyBorder="1">
      <alignment vertical="center"/>
    </xf>
    <xf numFmtId="0" fontId="17" fillId="0" borderId="7" xfId="0" applyFont="1" applyBorder="1">
      <alignment vertical="center"/>
    </xf>
    <xf numFmtId="0" fontId="24" fillId="0" borderId="12" xfId="0" applyFont="1" applyBorder="1" applyAlignment="1">
      <alignment vertical="center" wrapText="1"/>
    </xf>
    <xf numFmtId="0" fontId="24" fillId="0" borderId="37" xfId="3" applyFont="1" applyBorder="1">
      <alignment vertical="center"/>
    </xf>
    <xf numFmtId="0" fontId="24" fillId="0" borderId="38" xfId="3" applyFont="1" applyBorder="1">
      <alignment vertical="center"/>
    </xf>
    <xf numFmtId="0" fontId="9" fillId="0" borderId="39" xfId="0" applyFont="1" applyFill="1" applyBorder="1" applyAlignment="1">
      <alignment vertical="center" wrapText="1"/>
    </xf>
    <xf numFmtId="0" fontId="17" fillId="0" borderId="0"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38" xfId="0" applyFont="1" applyBorder="1">
      <alignment vertical="center"/>
    </xf>
    <xf numFmtId="0" fontId="17" fillId="0" borderId="40" xfId="0" applyFont="1" applyBorder="1">
      <alignment vertical="center"/>
    </xf>
    <xf numFmtId="0" fontId="17" fillId="0" borderId="16" xfId="0" applyFont="1" applyBorder="1">
      <alignment vertical="center"/>
    </xf>
    <xf numFmtId="0" fontId="24" fillId="0" borderId="41" xfId="0" applyFont="1" applyBorder="1">
      <alignment vertical="center"/>
    </xf>
    <xf numFmtId="0" fontId="17" fillId="0" borderId="42" xfId="0" applyFont="1" applyBorder="1">
      <alignment vertical="center"/>
    </xf>
    <xf numFmtId="0" fontId="17" fillId="0" borderId="6" xfId="0" applyFont="1" applyBorder="1">
      <alignment vertical="center"/>
    </xf>
    <xf numFmtId="0" fontId="17" fillId="0" borderId="5" xfId="0" applyFont="1" applyBorder="1">
      <alignment vertical="center"/>
    </xf>
    <xf numFmtId="0" fontId="17" fillId="0" borderId="13" xfId="0" applyFont="1" applyBorder="1">
      <alignment vertical="center"/>
    </xf>
    <xf numFmtId="0" fontId="17" fillId="0" borderId="43" xfId="0" applyFont="1" applyBorder="1">
      <alignment vertical="center"/>
    </xf>
    <xf numFmtId="0" fontId="17" fillId="0" borderId="8" xfId="0" applyFont="1" applyBorder="1">
      <alignment vertical="center"/>
    </xf>
    <xf numFmtId="0" fontId="17" fillId="0" borderId="0" xfId="0" applyFont="1" applyFill="1" applyAlignment="1">
      <alignment vertical="center"/>
    </xf>
    <xf numFmtId="0" fontId="17" fillId="0" borderId="44" xfId="0" applyFont="1" applyBorder="1">
      <alignment vertical="center"/>
    </xf>
    <xf numFmtId="0" fontId="17" fillId="0" borderId="45" xfId="0" applyFont="1" applyBorder="1">
      <alignment vertical="center"/>
    </xf>
    <xf numFmtId="0" fontId="28" fillId="0" borderId="8" xfId="0" applyFont="1" applyBorder="1" applyAlignment="1">
      <alignment horizontal="left" vertical="center" indent="2"/>
    </xf>
    <xf numFmtId="0" fontId="28" fillId="0" borderId="0" xfId="0" applyFont="1" applyBorder="1" applyAlignment="1">
      <alignment horizontal="left" vertical="center" indent="2"/>
    </xf>
    <xf numFmtId="0" fontId="28" fillId="0" borderId="13" xfId="0" applyFont="1" applyBorder="1" applyAlignment="1">
      <alignment horizontal="left" vertical="center" indent="2"/>
    </xf>
    <xf numFmtId="0" fontId="17" fillId="0" borderId="8" xfId="0" applyFont="1" applyBorder="1" applyAlignment="1">
      <alignment horizontal="left" vertical="center" indent="2"/>
    </xf>
    <xf numFmtId="0" fontId="17" fillId="0" borderId="0" xfId="0" applyFont="1" applyBorder="1" applyAlignment="1">
      <alignment horizontal="left" vertical="center" indent="2"/>
    </xf>
    <xf numFmtId="0" fontId="17" fillId="0" borderId="13" xfId="0" applyFont="1" applyBorder="1" applyAlignment="1">
      <alignment horizontal="left" vertical="center" indent="2"/>
    </xf>
    <xf numFmtId="0" fontId="17" fillId="0" borderId="8" xfId="0" applyFont="1" applyBorder="1" applyAlignment="1">
      <alignment horizontal="left" vertical="center" indent="1"/>
    </xf>
    <xf numFmtId="0" fontId="17" fillId="0" borderId="0" xfId="0" applyFont="1" applyBorder="1" applyAlignment="1">
      <alignment horizontal="left" vertical="center" indent="1"/>
    </xf>
    <xf numFmtId="0" fontId="17" fillId="0" borderId="13" xfId="0" applyFont="1" applyBorder="1" applyAlignment="1">
      <alignment horizontal="left" vertical="center" indent="1"/>
    </xf>
    <xf numFmtId="0" fontId="17" fillId="0" borderId="0" xfId="0" applyFont="1" applyAlignment="1">
      <alignment vertical="center"/>
    </xf>
    <xf numFmtId="0" fontId="17" fillId="0" borderId="9" xfId="0" applyFont="1" applyBorder="1" applyAlignment="1">
      <alignment horizontal="left" vertical="center" indent="2"/>
    </xf>
    <xf numFmtId="0" fontId="17" fillId="0" borderId="14" xfId="0" applyFont="1" applyBorder="1" applyAlignment="1">
      <alignment horizontal="left" vertical="center" indent="1"/>
    </xf>
    <xf numFmtId="0" fontId="17" fillId="0" borderId="10" xfId="0" applyFont="1" applyBorder="1" applyAlignment="1">
      <alignment horizontal="left" vertical="center" indent="1"/>
    </xf>
    <xf numFmtId="0" fontId="17" fillId="7" borderId="46" xfId="0" applyFont="1" applyFill="1" applyBorder="1" applyAlignment="1">
      <alignment horizontal="center" vertical="center" shrinkToFit="1"/>
    </xf>
    <xf numFmtId="0" fontId="24" fillId="0" borderId="16" xfId="3" applyFont="1" applyBorder="1">
      <alignment vertical="center"/>
    </xf>
    <xf numFmtId="0" fontId="24" fillId="8" borderId="35" xfId="3" applyFont="1" applyFill="1" applyBorder="1" applyAlignment="1">
      <alignment horizontal="center" vertical="center"/>
    </xf>
    <xf numFmtId="0" fontId="17" fillId="0" borderId="0" xfId="0" applyFont="1" applyFill="1" applyBorder="1" applyAlignment="1">
      <alignment horizontal="center" vertical="center"/>
    </xf>
    <xf numFmtId="0" fontId="24" fillId="0" borderId="38" xfId="3" applyFont="1" applyBorder="1" applyAlignment="1">
      <alignment vertical="center" shrinkToFit="1"/>
    </xf>
    <xf numFmtId="0" fontId="24" fillId="0" borderId="47" xfId="3" applyFont="1" applyBorder="1" applyAlignment="1">
      <alignment vertical="center" shrinkToFit="1"/>
    </xf>
    <xf numFmtId="0" fontId="24" fillId="0" borderId="0" xfId="3" applyFont="1" applyBorder="1">
      <alignment vertical="center"/>
    </xf>
    <xf numFmtId="0" fontId="17" fillId="7" borderId="1" xfId="0" applyFont="1" applyFill="1" applyBorder="1" applyAlignment="1">
      <alignment horizontal="center" vertical="center" shrinkToFit="1"/>
    </xf>
    <xf numFmtId="0" fontId="24" fillId="0" borderId="36" xfId="3" applyFont="1" applyBorder="1">
      <alignment vertical="center"/>
    </xf>
    <xf numFmtId="0" fontId="17" fillId="3" borderId="48" xfId="0" applyFont="1" applyFill="1" applyBorder="1">
      <alignment vertical="center"/>
    </xf>
    <xf numFmtId="0" fontId="17" fillId="0" borderId="8" xfId="0" applyFont="1" applyFill="1" applyBorder="1" applyAlignment="1">
      <alignment horizontal="center" vertical="center"/>
    </xf>
    <xf numFmtId="0" fontId="17" fillId="0" borderId="49" xfId="0" applyFont="1" applyBorder="1" applyAlignment="1">
      <alignment vertical="center" shrinkToFit="1"/>
    </xf>
    <xf numFmtId="0" fontId="17" fillId="0" borderId="8" xfId="0" applyFont="1" applyFill="1" applyBorder="1" applyAlignment="1">
      <alignment vertical="center" shrinkToFit="1"/>
    </xf>
    <xf numFmtId="0" fontId="17" fillId="0" borderId="0" xfId="0" applyFont="1" applyFill="1" applyBorder="1" applyAlignment="1">
      <alignment vertical="center" shrinkToFit="1"/>
    </xf>
    <xf numFmtId="0" fontId="17" fillId="0" borderId="40" xfId="0" applyFont="1" applyBorder="1" applyAlignment="1">
      <alignment vertical="center" shrinkToFit="1"/>
    </xf>
    <xf numFmtId="0" fontId="17" fillId="0" borderId="44" xfId="0" applyFont="1" applyBorder="1" applyAlignment="1">
      <alignment vertical="center" shrinkToFit="1"/>
    </xf>
    <xf numFmtId="0" fontId="17" fillId="3" borderId="0" xfId="0" applyFont="1" applyFill="1">
      <alignment vertical="center"/>
    </xf>
    <xf numFmtId="0" fontId="24" fillId="0" borderId="50" xfId="3" applyFont="1" applyBorder="1">
      <alignment vertical="center"/>
    </xf>
    <xf numFmtId="0" fontId="17" fillId="0" borderId="51" xfId="0" applyFont="1" applyBorder="1">
      <alignment vertical="center"/>
    </xf>
    <xf numFmtId="0" fontId="17" fillId="3" borderId="52" xfId="0" applyFont="1" applyFill="1" applyBorder="1">
      <alignment vertical="center"/>
    </xf>
    <xf numFmtId="0" fontId="17" fillId="3" borderId="53" xfId="0" applyFont="1" applyFill="1" applyBorder="1">
      <alignment vertical="center"/>
    </xf>
    <xf numFmtId="0" fontId="29" fillId="9" borderId="0" xfId="3" applyFont="1" applyFill="1">
      <alignment vertical="center"/>
    </xf>
    <xf numFmtId="0" fontId="29" fillId="9" borderId="0" xfId="0" applyFont="1" applyFill="1">
      <alignment vertical="center"/>
    </xf>
    <xf numFmtId="0" fontId="24" fillId="0" borderId="0" xfId="3" applyFont="1">
      <alignment vertical="center"/>
    </xf>
    <xf numFmtId="0" fontId="14" fillId="0" borderId="0" xfId="0" applyFont="1" applyFill="1" applyBorder="1" applyAlignment="1">
      <alignment vertical="center" wrapText="1"/>
    </xf>
    <xf numFmtId="0" fontId="17" fillId="0" borderId="38" xfId="3" applyFont="1" applyBorder="1">
      <alignment vertical="center"/>
    </xf>
    <xf numFmtId="0" fontId="5" fillId="4" borderId="1" xfId="0" applyFont="1" applyFill="1" applyBorder="1" applyAlignment="1">
      <alignment horizontal="center" vertical="center"/>
    </xf>
    <xf numFmtId="0" fontId="8" fillId="0" borderId="0" xfId="0" applyFont="1" applyFill="1" applyBorder="1" applyAlignment="1">
      <alignmen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5" fillId="4" borderId="5" xfId="0" applyFont="1" applyFill="1" applyBorder="1" applyAlignment="1">
      <alignment horizontal="center" vertical="center" wrapText="1"/>
    </xf>
    <xf numFmtId="0" fontId="5" fillId="0" borderId="14" xfId="0" applyFont="1" applyFill="1" applyBorder="1" applyAlignment="1">
      <alignment vertical="center"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lignment vertical="center"/>
    </xf>
    <xf numFmtId="0" fontId="30" fillId="0" borderId="0" xfId="0" applyFont="1" applyFill="1" applyBorder="1" applyAlignment="1">
      <alignment horizontal="right" vertical="center"/>
    </xf>
    <xf numFmtId="0" fontId="30" fillId="0" borderId="0" xfId="0" applyFont="1" applyFill="1" applyBorder="1">
      <alignment vertical="center"/>
    </xf>
    <xf numFmtId="0" fontId="30" fillId="0" borderId="0" xfId="0" applyFont="1" applyFill="1" applyAlignment="1">
      <alignment horizontal="center" vertical="center"/>
    </xf>
    <xf numFmtId="0" fontId="30" fillId="0" borderId="0" xfId="0" applyFont="1" applyFill="1" applyAlignment="1">
      <alignment vertical="center"/>
    </xf>
    <xf numFmtId="0" fontId="30" fillId="0" borderId="0" xfId="2" applyFont="1" applyFill="1"/>
    <xf numFmtId="0" fontId="30" fillId="0" borderId="0" xfId="2" applyFont="1" applyFill="1" applyAlignment="1">
      <alignment horizontal="center" vertical="center"/>
    </xf>
    <xf numFmtId="0" fontId="34" fillId="0" borderId="0" xfId="0" applyFont="1" applyFill="1" applyBorder="1" applyAlignment="1">
      <alignment horizontal="center" vertical="center"/>
    </xf>
    <xf numFmtId="0" fontId="36" fillId="0" borderId="0" xfId="0" applyFont="1" applyFill="1">
      <alignment vertical="center"/>
    </xf>
    <xf numFmtId="0" fontId="30" fillId="0" borderId="0" xfId="0" applyFont="1" applyFill="1" applyBorder="1" applyAlignment="1">
      <alignment horizontal="center" vertical="center"/>
    </xf>
    <xf numFmtId="0" fontId="30" fillId="0" borderId="0" xfId="2" applyFont="1" applyFill="1" applyAlignment="1">
      <alignment vertical="center"/>
    </xf>
    <xf numFmtId="0" fontId="35" fillId="0" borderId="0" xfId="0" applyFont="1" applyFill="1" applyAlignment="1">
      <alignment vertical="center"/>
    </xf>
    <xf numFmtId="0" fontId="32" fillId="0" borderId="0" xfId="0" applyFont="1" applyFill="1">
      <alignment vertical="center"/>
    </xf>
    <xf numFmtId="0" fontId="22" fillId="0" borderId="0" xfId="7" applyFont="1" applyFill="1" applyProtection="1">
      <alignment vertical="center"/>
    </xf>
    <xf numFmtId="0" fontId="21" fillId="0" borderId="0" xfId="7" applyFont="1" applyFill="1" applyProtection="1">
      <alignment vertical="center"/>
    </xf>
    <xf numFmtId="0" fontId="6" fillId="0" borderId="0" xfId="7" applyFont="1" applyFill="1" applyProtection="1">
      <alignment vertical="center"/>
    </xf>
    <xf numFmtId="0" fontId="3" fillId="0" borderId="0" xfId="7" applyFont="1" applyFill="1" applyAlignment="1" applyProtection="1">
      <alignment horizontal="right" vertical="center"/>
    </xf>
    <xf numFmtId="0" fontId="3" fillId="0" borderId="0" xfId="7" applyFont="1" applyFill="1" applyBorder="1" applyAlignment="1" applyProtection="1"/>
    <xf numFmtId="0" fontId="6" fillId="0" borderId="0" xfId="7" applyFont="1" applyFill="1" applyBorder="1" applyAlignment="1" applyProtection="1"/>
    <xf numFmtId="0" fontId="6" fillId="0" borderId="0" xfId="7" applyFont="1" applyFill="1" applyAlignment="1" applyProtection="1">
      <alignment horizontal="left" vertical="center"/>
    </xf>
    <xf numFmtId="0" fontId="20" fillId="0" borderId="0" xfId="7" applyFont="1" applyFill="1" applyBorder="1" applyAlignment="1" applyProtection="1">
      <alignment horizontal="center" vertical="center"/>
    </xf>
    <xf numFmtId="0" fontId="20" fillId="0" borderId="0" xfId="7" applyFont="1" applyFill="1" applyBorder="1" applyAlignment="1" applyProtection="1">
      <alignment horizontal="right" vertical="center"/>
    </xf>
    <xf numFmtId="0" fontId="20" fillId="0" borderId="0" xfId="7" applyFont="1" applyFill="1" applyBorder="1" applyAlignment="1" applyProtection="1">
      <alignment horizontal="left" vertical="center"/>
    </xf>
    <xf numFmtId="0" fontId="6" fillId="0" borderId="14" xfId="7" applyFont="1" applyFill="1" applyBorder="1" applyAlignment="1" applyProtection="1">
      <alignment horizontal="right" vertical="center"/>
    </xf>
    <xf numFmtId="0" fontId="8" fillId="0" borderId="0" xfId="7" applyFont="1" applyFill="1" applyProtection="1">
      <alignment vertical="center"/>
    </xf>
    <xf numFmtId="0" fontId="38" fillId="0" borderId="0" xfId="7" applyFont="1" applyFill="1" applyBorder="1" applyAlignment="1" applyProtection="1">
      <alignment horizontal="center" vertical="center"/>
    </xf>
    <xf numFmtId="0" fontId="6" fillId="0" borderId="0" xfId="7" applyFont="1" applyFill="1" applyAlignment="1" applyProtection="1">
      <alignment vertical="center"/>
    </xf>
    <xf numFmtId="0" fontId="5" fillId="4" borderId="54" xfId="7" applyFont="1" applyFill="1" applyBorder="1" applyAlignment="1" applyProtection="1">
      <alignment horizontal="center" vertical="center" shrinkToFit="1"/>
    </xf>
    <xf numFmtId="0" fontId="6" fillId="0" borderId="0" xfId="7" applyFont="1" applyFill="1" applyAlignment="1" applyProtection="1">
      <alignment horizontal="center" vertical="center"/>
    </xf>
    <xf numFmtId="183" fontId="6" fillId="3" borderId="60" xfId="7" applyNumberFormat="1" applyFont="1" applyFill="1" applyBorder="1" applyAlignment="1" applyProtection="1">
      <alignment horizontal="center" vertical="center" wrapText="1"/>
    </xf>
    <xf numFmtId="184" fontId="6" fillId="3" borderId="60" xfId="7" applyNumberFormat="1" applyFont="1" applyFill="1" applyBorder="1" applyAlignment="1" applyProtection="1">
      <alignment horizontal="center" vertical="center" shrinkToFit="1"/>
    </xf>
    <xf numFmtId="185" fontId="6" fillId="3" borderId="60" xfId="7" applyNumberFormat="1" applyFont="1" applyFill="1" applyBorder="1" applyAlignment="1" applyProtection="1">
      <alignment horizontal="center" vertical="center" shrinkToFit="1"/>
    </xf>
    <xf numFmtId="186" fontId="6" fillId="3" borderId="60" xfId="7" applyNumberFormat="1" applyFont="1" applyFill="1" applyBorder="1" applyAlignment="1" applyProtection="1">
      <alignment horizontal="center" vertical="center" shrinkToFit="1"/>
    </xf>
    <xf numFmtId="187" fontId="6" fillId="2" borderId="60" xfId="7" applyNumberFormat="1" applyFont="1" applyFill="1" applyBorder="1" applyAlignment="1" applyProtection="1">
      <alignment horizontal="center" vertical="center" shrinkToFit="1"/>
    </xf>
    <xf numFmtId="0" fontId="6" fillId="3" borderId="60" xfId="7" applyNumberFormat="1" applyFont="1" applyFill="1" applyBorder="1" applyAlignment="1" applyProtection="1">
      <alignment horizontal="center" vertical="center" wrapText="1"/>
    </xf>
    <xf numFmtId="188" fontId="15" fillId="2" borderId="54" xfId="7" applyNumberFormat="1" applyFont="1" applyFill="1" applyBorder="1" applyAlignment="1" applyProtection="1">
      <alignment horizontal="left" vertical="center" wrapText="1" shrinkToFit="1"/>
    </xf>
    <xf numFmtId="0" fontId="8" fillId="3" borderId="60" xfId="7" applyFont="1" applyFill="1" applyBorder="1" applyAlignment="1" applyProtection="1">
      <alignment vertical="center" wrapText="1"/>
    </xf>
    <xf numFmtId="0" fontId="6" fillId="0" borderId="57" xfId="7" applyFont="1" applyFill="1" applyBorder="1" applyAlignment="1" applyProtection="1">
      <alignment horizontal="center" vertical="center"/>
    </xf>
    <xf numFmtId="0" fontId="6" fillId="0" borderId="0" xfId="7" applyFont="1" applyFill="1" applyBorder="1" applyAlignment="1" applyProtection="1">
      <alignment horizontal="center" vertical="center"/>
    </xf>
    <xf numFmtId="183" fontId="6" fillId="3" borderId="54" xfId="7" applyNumberFormat="1" applyFont="1" applyFill="1" applyBorder="1" applyAlignment="1" applyProtection="1">
      <alignment horizontal="center" vertical="center" wrapText="1"/>
    </xf>
    <xf numFmtId="184" fontId="6" fillId="3" borderId="54" xfId="7" applyNumberFormat="1" applyFont="1" applyFill="1" applyBorder="1" applyAlignment="1" applyProtection="1">
      <alignment horizontal="center" vertical="center" shrinkToFit="1"/>
    </xf>
    <xf numFmtId="185" fontId="6" fillId="3" borderId="54" xfId="7" applyNumberFormat="1" applyFont="1" applyFill="1" applyBorder="1" applyAlignment="1" applyProtection="1">
      <alignment horizontal="center" vertical="center" shrinkToFit="1"/>
    </xf>
    <xf numFmtId="186" fontId="6" fillId="3" borderId="54" xfId="7" applyNumberFormat="1" applyFont="1" applyFill="1" applyBorder="1" applyAlignment="1" applyProtection="1">
      <alignment horizontal="center" vertical="center" shrinkToFit="1"/>
    </xf>
    <xf numFmtId="187" fontId="6" fillId="2" borderId="54" xfId="7" applyNumberFormat="1" applyFont="1" applyFill="1" applyBorder="1" applyAlignment="1" applyProtection="1">
      <alignment horizontal="center" vertical="center" shrinkToFit="1"/>
    </xf>
    <xf numFmtId="0" fontId="6" fillId="3" borderId="54" xfId="7" applyNumberFormat="1" applyFont="1" applyFill="1" applyBorder="1" applyAlignment="1" applyProtection="1">
      <alignment horizontal="center" vertical="center" wrapText="1"/>
    </xf>
    <xf numFmtId="0" fontId="8" fillId="3" borderId="54" xfId="7" applyFont="1" applyFill="1" applyBorder="1" applyAlignment="1" applyProtection="1">
      <alignment vertical="center" wrapText="1"/>
    </xf>
    <xf numFmtId="184" fontId="6" fillId="3" borderId="61" xfId="7" applyNumberFormat="1" applyFont="1" applyFill="1" applyBorder="1" applyAlignment="1" applyProtection="1">
      <alignment horizontal="center" vertical="center" shrinkToFit="1"/>
    </xf>
    <xf numFmtId="186" fontId="6" fillId="3" borderId="61" xfId="7" applyNumberFormat="1" applyFont="1" applyFill="1" applyBorder="1" applyAlignment="1" applyProtection="1">
      <alignment horizontal="center" vertical="center" shrinkToFit="1"/>
    </xf>
    <xf numFmtId="0" fontId="6" fillId="3" borderId="61" xfId="7" applyNumberFormat="1" applyFont="1" applyFill="1" applyBorder="1" applyAlignment="1" applyProtection="1">
      <alignment horizontal="center" vertical="center" wrapText="1"/>
    </xf>
    <xf numFmtId="0" fontId="8" fillId="3" borderId="61" xfId="7" applyFont="1" applyFill="1" applyBorder="1" applyAlignment="1" applyProtection="1">
      <alignment vertical="center" wrapText="1"/>
    </xf>
    <xf numFmtId="183" fontId="6" fillId="3" borderId="61" xfId="7" applyNumberFormat="1" applyFont="1" applyFill="1" applyBorder="1" applyAlignment="1" applyProtection="1">
      <alignment horizontal="center" vertical="center" wrapText="1"/>
    </xf>
    <xf numFmtId="183" fontId="6" fillId="5" borderId="61" xfId="7" applyNumberFormat="1" applyFont="1" applyFill="1" applyBorder="1" applyAlignment="1" applyProtection="1">
      <alignment horizontal="center" vertical="center" wrapText="1"/>
    </xf>
    <xf numFmtId="184" fontId="6" fillId="5" borderId="61" xfId="7" applyNumberFormat="1" applyFont="1" applyFill="1" applyBorder="1" applyAlignment="1" applyProtection="1">
      <alignment horizontal="center" vertical="center" shrinkToFit="1"/>
    </xf>
    <xf numFmtId="0" fontId="6" fillId="5" borderId="0" xfId="7" applyFont="1" applyFill="1" applyProtection="1">
      <alignment vertical="center"/>
    </xf>
    <xf numFmtId="189" fontId="6" fillId="5" borderId="54" xfId="7" applyNumberFormat="1" applyFont="1" applyFill="1" applyBorder="1" applyAlignment="1" applyProtection="1">
      <alignment horizontal="center" vertical="center" wrapText="1"/>
    </xf>
    <xf numFmtId="185" fontId="39" fillId="5" borderId="61" xfId="7" applyNumberFormat="1" applyFont="1" applyFill="1" applyBorder="1" applyAlignment="1" applyProtection="1">
      <alignment horizontal="center" vertical="center"/>
    </xf>
    <xf numFmtId="187" fontId="6" fillId="5" borderId="61" xfId="7" applyNumberFormat="1" applyFont="1" applyFill="1" applyBorder="1" applyAlignment="1" applyProtection="1">
      <alignment horizontal="center" vertical="center" wrapText="1"/>
    </xf>
    <xf numFmtId="0" fontId="6" fillId="5" borderId="61" xfId="7" applyNumberFormat="1" applyFont="1" applyFill="1" applyBorder="1" applyAlignment="1" applyProtection="1">
      <alignment horizontal="center" vertical="center" wrapText="1"/>
    </xf>
    <xf numFmtId="188" fontId="5" fillId="5" borderId="54" xfId="7" applyNumberFormat="1" applyFont="1" applyFill="1" applyBorder="1" applyAlignment="1" applyProtection="1">
      <alignment horizontal="left" vertical="center" wrapText="1" shrinkToFit="1"/>
    </xf>
    <xf numFmtId="0" fontId="8" fillId="5" borderId="61" xfId="7" applyFont="1" applyFill="1" applyBorder="1" applyAlignment="1" applyProtection="1">
      <alignment vertical="center" wrapText="1"/>
    </xf>
    <xf numFmtId="183" fontId="6" fillId="0" borderId="0" xfId="7" applyNumberFormat="1" applyFont="1" applyFill="1" applyBorder="1" applyAlignment="1" applyProtection="1">
      <alignment horizontal="center" vertical="center" wrapText="1"/>
    </xf>
    <xf numFmtId="184" fontId="6" fillId="0" borderId="0" xfId="7" applyNumberFormat="1" applyFont="1" applyFill="1" applyBorder="1" applyAlignment="1" applyProtection="1">
      <alignment horizontal="center" vertical="center" shrinkToFit="1"/>
    </xf>
    <xf numFmtId="185" fontId="6" fillId="0" borderId="0" xfId="7" applyNumberFormat="1" applyFont="1" applyFill="1" applyBorder="1" applyAlignment="1" applyProtection="1">
      <alignment horizontal="center" vertical="center" wrapText="1"/>
    </xf>
    <xf numFmtId="189" fontId="6" fillId="0" borderId="0" xfId="7" applyNumberFormat="1" applyFont="1" applyFill="1" applyBorder="1" applyAlignment="1" applyProtection="1">
      <alignment horizontal="center" vertical="center" wrapText="1"/>
    </xf>
    <xf numFmtId="187" fontId="6" fillId="0" borderId="0" xfId="7" applyNumberFormat="1" applyFont="1" applyFill="1" applyBorder="1" applyAlignment="1" applyProtection="1">
      <alignment horizontal="center" vertical="center" wrapText="1"/>
    </xf>
    <xf numFmtId="0" fontId="6" fillId="0" borderId="0" xfId="7" applyNumberFormat="1" applyFont="1" applyFill="1" applyBorder="1" applyAlignment="1" applyProtection="1">
      <alignment horizontal="center" vertical="center" wrapText="1"/>
    </xf>
    <xf numFmtId="188" fontId="6" fillId="0" borderId="0" xfId="7" applyNumberFormat="1" applyFont="1" applyFill="1" applyBorder="1" applyAlignment="1" applyProtection="1">
      <alignment horizontal="left" vertical="center" shrinkToFit="1"/>
    </xf>
    <xf numFmtId="188" fontId="5" fillId="0" borderId="0" xfId="7" applyNumberFormat="1" applyFont="1" applyFill="1" applyBorder="1" applyAlignment="1" applyProtection="1">
      <alignment horizontal="left" vertical="center" wrapText="1" shrinkToFit="1"/>
    </xf>
    <xf numFmtId="188" fontId="15" fillId="0" borderId="0" xfId="7" applyNumberFormat="1" applyFont="1" applyFill="1" applyBorder="1" applyAlignment="1" applyProtection="1">
      <alignment horizontal="left" vertical="center" wrapText="1" shrinkToFit="1"/>
    </xf>
    <xf numFmtId="0" fontId="6" fillId="0" borderId="0" xfId="7" applyFont="1" applyFill="1" applyBorder="1" applyAlignment="1" applyProtection="1">
      <alignment vertical="center" wrapText="1"/>
    </xf>
    <xf numFmtId="0" fontId="6" fillId="0" borderId="0" xfId="7" applyFont="1" applyFill="1" applyBorder="1" applyProtection="1">
      <alignment vertical="center"/>
    </xf>
    <xf numFmtId="0" fontId="5" fillId="0" borderId="1" xfId="7" applyNumberFormat="1" applyFont="1" applyFill="1" applyBorder="1" applyAlignment="1" applyProtection="1">
      <alignment horizontal="center" vertical="center" shrinkToFit="1"/>
    </xf>
    <xf numFmtId="0" fontId="5" fillId="0" borderId="1" xfId="7" applyNumberFormat="1" applyFont="1" applyFill="1" applyBorder="1" applyAlignment="1" applyProtection="1">
      <alignment horizontal="center" vertical="center" wrapText="1"/>
    </xf>
    <xf numFmtId="187" fontId="6" fillId="0" borderId="1" xfId="7" applyNumberFormat="1" applyFont="1" applyFill="1" applyBorder="1" applyAlignment="1" applyProtection="1">
      <alignment horizontal="center" vertical="center" wrapText="1"/>
    </xf>
    <xf numFmtId="186" fontId="6" fillId="2" borderId="1" xfId="7" applyNumberFormat="1" applyFont="1" applyFill="1" applyBorder="1" applyAlignment="1" applyProtection="1">
      <alignment horizontal="center" vertical="center" wrapText="1"/>
    </xf>
    <xf numFmtId="187" fontId="6" fillId="2" borderId="1" xfId="7" applyNumberFormat="1" applyFont="1" applyFill="1" applyBorder="1" applyAlignment="1" applyProtection="1">
      <alignment horizontal="center" vertical="center" wrapText="1"/>
    </xf>
    <xf numFmtId="188" fontId="6" fillId="0" borderId="0" xfId="7" applyNumberFormat="1" applyFont="1" applyFill="1" applyBorder="1" applyAlignment="1" applyProtection="1">
      <alignment horizontal="center" vertical="center" wrapText="1"/>
    </xf>
    <xf numFmtId="188" fontId="6" fillId="0" borderId="0" xfId="7" applyNumberFormat="1" applyFont="1" applyFill="1" applyBorder="1" applyAlignment="1" applyProtection="1">
      <alignment horizontal="right" vertical="center" wrapText="1"/>
    </xf>
    <xf numFmtId="0" fontId="6" fillId="0" borderId="0" xfId="7" applyFont="1" applyFill="1" applyBorder="1" applyAlignment="1" applyProtection="1">
      <alignment vertical="center"/>
    </xf>
    <xf numFmtId="0" fontId="18" fillId="0" borderId="0" xfId="3">
      <alignment vertical="center"/>
    </xf>
    <xf numFmtId="0" fontId="18" fillId="0" borderId="0" xfId="3" applyAlignment="1">
      <alignment vertical="center" wrapText="1"/>
    </xf>
    <xf numFmtId="0" fontId="41" fillId="0" borderId="0" xfId="3" applyFont="1">
      <alignment vertical="center"/>
    </xf>
    <xf numFmtId="0" fontId="42" fillId="0" borderId="1" xfId="3" applyFont="1" applyBorder="1" applyAlignment="1">
      <alignment vertical="center" wrapText="1"/>
    </xf>
    <xf numFmtId="0" fontId="43" fillId="10" borderId="1" xfId="3" applyFont="1" applyFill="1" applyBorder="1" applyAlignment="1">
      <alignment horizontal="center" vertical="center" wrapText="1"/>
    </xf>
    <xf numFmtId="0" fontId="43" fillId="0" borderId="0" xfId="3" applyFont="1" applyAlignment="1">
      <alignment horizontal="left" vertical="center"/>
    </xf>
    <xf numFmtId="0" fontId="42" fillId="10" borderId="1" xfId="3" applyFont="1" applyFill="1" applyBorder="1" applyAlignment="1">
      <alignment horizontal="center" vertical="center"/>
    </xf>
    <xf numFmtId="0" fontId="42" fillId="0" borderId="0" xfId="3" applyFont="1" applyAlignment="1">
      <alignment horizontal="left" vertical="center"/>
    </xf>
    <xf numFmtId="0" fontId="44" fillId="0" borderId="0" xfId="3" applyFont="1">
      <alignment vertical="center"/>
    </xf>
    <xf numFmtId="0" fontId="42" fillId="0" borderId="0" xfId="3" applyFont="1">
      <alignment vertical="center"/>
    </xf>
    <xf numFmtId="0" fontId="42" fillId="0" borderId="0" xfId="3" applyFont="1" applyAlignment="1">
      <alignment vertical="center" wrapText="1"/>
    </xf>
    <xf numFmtId="0" fontId="42" fillId="0" borderId="0" xfId="3" applyFont="1" applyAlignment="1">
      <alignment horizontal="center" vertical="center"/>
    </xf>
    <xf numFmtId="0" fontId="42" fillId="0" borderId="0" xfId="3" applyFont="1" applyAlignment="1">
      <alignment vertical="center"/>
    </xf>
    <xf numFmtId="0" fontId="44" fillId="0" borderId="1" xfId="3" applyFont="1" applyBorder="1" applyAlignment="1">
      <alignment horizontal="center" vertical="center" wrapText="1"/>
    </xf>
    <xf numFmtId="0" fontId="42" fillId="0" borderId="1" xfId="3" applyFont="1" applyBorder="1" applyAlignment="1">
      <alignment horizontal="center" vertical="center" wrapText="1"/>
    </xf>
    <xf numFmtId="0" fontId="43" fillId="10" borderId="2" xfId="3" applyFont="1" applyFill="1" applyBorder="1" applyAlignment="1">
      <alignment horizontal="center" vertical="center" wrapText="1"/>
    </xf>
    <xf numFmtId="0" fontId="44" fillId="0" borderId="36" xfId="3" applyFont="1" applyBorder="1" applyAlignment="1">
      <alignment vertical="center" wrapText="1"/>
    </xf>
    <xf numFmtId="0" fontId="44" fillId="0" borderId="16" xfId="3" applyFont="1" applyBorder="1" applyAlignment="1">
      <alignment vertical="center" wrapText="1"/>
    </xf>
    <xf numFmtId="0" fontId="42" fillId="0" borderId="1" xfId="3" applyFont="1" applyBorder="1" applyAlignment="1">
      <alignment vertical="top" wrapText="1"/>
    </xf>
    <xf numFmtId="0" fontId="42" fillId="0" borderId="1" xfId="3" applyFont="1" applyBorder="1" applyAlignment="1">
      <alignment vertical="top"/>
    </xf>
    <xf numFmtId="0" fontId="42" fillId="10" borderId="2" xfId="3" applyFont="1" applyFill="1" applyBorder="1" applyAlignment="1">
      <alignment horizontal="center" vertical="center"/>
    </xf>
    <xf numFmtId="0" fontId="44" fillId="0" borderId="1" xfId="3" applyFont="1" applyBorder="1" applyAlignment="1">
      <alignment vertical="center" wrapText="1"/>
    </xf>
    <xf numFmtId="0" fontId="44" fillId="0" borderId="15" xfId="3" applyFont="1" applyBorder="1" applyAlignment="1">
      <alignment vertical="center"/>
    </xf>
    <xf numFmtId="0" fontId="44" fillId="0" borderId="33" xfId="3" applyFont="1" applyBorder="1" applyAlignment="1">
      <alignment vertical="center" wrapText="1"/>
    </xf>
    <xf numFmtId="0" fontId="44" fillId="0" borderId="42" xfId="3" applyFont="1" applyBorder="1" applyAlignment="1">
      <alignment vertical="center" wrapText="1"/>
    </xf>
    <xf numFmtId="0" fontId="44" fillId="0" borderId="38" xfId="3" applyFont="1" applyBorder="1" applyAlignment="1">
      <alignment vertical="center" wrapText="1"/>
    </xf>
    <xf numFmtId="0" fontId="42" fillId="0" borderId="1" xfId="3" applyFont="1" applyBorder="1" applyAlignment="1">
      <alignment horizontal="left" vertical="top"/>
    </xf>
    <xf numFmtId="0" fontId="44" fillId="0" borderId="15" xfId="3" applyFont="1" applyBorder="1" applyAlignment="1">
      <alignment vertical="center" wrapText="1"/>
    </xf>
    <xf numFmtId="0" fontId="45" fillId="0" borderId="0" xfId="3" applyFont="1">
      <alignment vertical="center"/>
    </xf>
    <xf numFmtId="0" fontId="45" fillId="0" borderId="0" xfId="3" applyFont="1" applyAlignment="1">
      <alignment vertical="center" wrapText="1"/>
    </xf>
    <xf numFmtId="0" fontId="45" fillId="0" borderId="0" xfId="3" applyFont="1" applyAlignment="1">
      <alignment horizontal="center" vertical="center"/>
    </xf>
    <xf numFmtId="0" fontId="42" fillId="0" borderId="0" xfId="3" applyFont="1" applyAlignment="1">
      <alignment horizontal="left" vertical="center" indent="1"/>
    </xf>
    <xf numFmtId="0" fontId="42" fillId="0" borderId="1" xfId="3" applyFont="1" applyBorder="1" applyAlignment="1">
      <alignment vertical="center" wrapText="1" shrinkToFit="1"/>
    </xf>
    <xf numFmtId="0" fontId="42" fillId="10" borderId="1" xfId="3" applyFont="1" applyFill="1" applyBorder="1" applyAlignment="1">
      <alignment horizontal="center" vertical="center" wrapText="1"/>
    </xf>
    <xf numFmtId="0" fontId="46" fillId="0" borderId="1" xfId="3" applyFont="1" applyBorder="1" applyAlignment="1">
      <alignment vertical="center" wrapText="1"/>
    </xf>
    <xf numFmtId="0" fontId="44" fillId="0" borderId="1" xfId="3" applyFont="1" applyBorder="1">
      <alignment vertical="center"/>
    </xf>
    <xf numFmtId="0" fontId="41" fillId="0" borderId="0" xfId="3" applyFont="1" applyAlignment="1">
      <alignment vertical="center" wrapText="1"/>
    </xf>
    <xf numFmtId="0" fontId="41" fillId="0" borderId="0" xfId="3" applyFont="1" applyAlignment="1">
      <alignment horizontal="center" vertical="center"/>
    </xf>
    <xf numFmtId="0" fontId="42" fillId="0" borderId="1" xfId="3" applyFont="1" applyBorder="1" applyAlignment="1">
      <alignment horizontal="left" vertical="center" wrapText="1"/>
    </xf>
    <xf numFmtId="0" fontId="42" fillId="0" borderId="4" xfId="3" applyFont="1" applyBorder="1" applyAlignment="1">
      <alignment horizontal="left" vertical="center" wrapText="1"/>
    </xf>
    <xf numFmtId="0" fontId="41" fillId="0" borderId="0" xfId="3" applyFont="1" applyBorder="1" applyAlignment="1">
      <alignment horizontal="center" vertical="center"/>
    </xf>
    <xf numFmtId="0" fontId="41" fillId="0" borderId="0" xfId="3" applyFont="1" applyAlignment="1">
      <alignment horizontal="left" vertical="center" wrapText="1"/>
    </xf>
    <xf numFmtId="0" fontId="42" fillId="0" borderId="11" xfId="3" applyFont="1" applyBorder="1" applyAlignment="1">
      <alignment vertical="center" wrapText="1"/>
    </xf>
    <xf numFmtId="0" fontId="44" fillId="0" borderId="33" xfId="3" applyFont="1" applyBorder="1">
      <alignment vertical="center"/>
    </xf>
    <xf numFmtId="0" fontId="44" fillId="0" borderId="42" xfId="3" applyFont="1" applyBorder="1">
      <alignment vertical="center"/>
    </xf>
    <xf numFmtId="0" fontId="44" fillId="0" borderId="7" xfId="3" applyFont="1" applyBorder="1">
      <alignment vertical="center"/>
    </xf>
    <xf numFmtId="0" fontId="44" fillId="0" borderId="11" xfId="3" applyFont="1" applyBorder="1">
      <alignment vertical="center"/>
    </xf>
    <xf numFmtId="0" fontId="44" fillId="0" borderId="38" xfId="3" applyFont="1" applyBorder="1">
      <alignment vertical="center"/>
    </xf>
    <xf numFmtId="0" fontId="44" fillId="0" borderId="36" xfId="3" applyFont="1" applyBorder="1">
      <alignment vertical="center"/>
    </xf>
    <xf numFmtId="0" fontId="42" fillId="10" borderId="1" xfId="3" applyNumberFormat="1" applyFont="1" applyFill="1" applyBorder="1" applyAlignment="1">
      <alignment horizontal="center" vertical="center" wrapText="1"/>
    </xf>
    <xf numFmtId="0" fontId="41" fillId="0" borderId="0" xfId="3" applyFont="1" applyAlignment="1">
      <alignment horizontal="left" vertical="center" indent="1"/>
    </xf>
    <xf numFmtId="0" fontId="44" fillId="0" borderId="1" xfId="3" applyFont="1" applyBorder="1" applyAlignment="1">
      <alignment horizontal="center" vertical="center"/>
    </xf>
    <xf numFmtId="0" fontId="18" fillId="0" borderId="0" xfId="3" applyFont="1">
      <alignment vertical="center"/>
    </xf>
    <xf numFmtId="0" fontId="44" fillId="0" borderId="16" xfId="3" applyFont="1" applyBorder="1">
      <alignment vertical="center"/>
    </xf>
    <xf numFmtId="0" fontId="22" fillId="0" borderId="0" xfId="8" applyFont="1" applyFill="1"/>
    <xf numFmtId="0" fontId="5" fillId="0" borderId="0" xfId="8" applyFont="1" applyFill="1" applyAlignment="1">
      <alignment wrapText="1"/>
    </xf>
    <xf numFmtId="0" fontId="5" fillId="0" borderId="0" xfId="8" applyFont="1" applyFill="1"/>
    <xf numFmtId="0" fontId="3" fillId="0" borderId="0" xfId="7" applyFont="1" applyFill="1" applyBorder="1" applyAlignment="1">
      <alignment horizontal="left" vertical="top"/>
    </xf>
    <xf numFmtId="0" fontId="3" fillId="0" borderId="0" xfId="7" applyFont="1" applyFill="1" applyBorder="1" applyAlignment="1">
      <alignment horizontal="left" wrapText="1"/>
    </xf>
    <xf numFmtId="0" fontId="3" fillId="0" borderId="0" xfId="7" applyFont="1" applyFill="1" applyBorder="1" applyAlignment="1">
      <alignment horizontal="left"/>
    </xf>
    <xf numFmtId="0" fontId="3" fillId="0" borderId="0" xfId="7" applyFont="1" applyFill="1" applyBorder="1">
      <alignment vertical="center"/>
    </xf>
    <xf numFmtId="0" fontId="6" fillId="0" borderId="0" xfId="7" applyFont="1" applyFill="1" applyBorder="1" applyAlignment="1">
      <alignment horizontal="right" vertical="center"/>
    </xf>
    <xf numFmtId="0" fontId="3" fillId="0" borderId="0" xfId="7" applyFont="1" applyFill="1">
      <alignment vertical="center"/>
    </xf>
    <xf numFmtId="0" fontId="3" fillId="0" borderId="0" xfId="7" applyFont="1" applyFill="1" applyBorder="1" applyAlignment="1">
      <alignment horizontal="right"/>
    </xf>
    <xf numFmtId="0" fontId="3" fillId="0" borderId="0" xfId="7" applyFont="1" applyFill="1" applyBorder="1" applyAlignment="1">
      <alignment vertical="center"/>
    </xf>
    <xf numFmtId="0" fontId="20" fillId="0" borderId="0" xfId="7" applyFont="1" applyFill="1" applyBorder="1" applyAlignment="1">
      <alignment horizontal="right" vertical="center"/>
    </xf>
    <xf numFmtId="0" fontId="20" fillId="0" borderId="0" xfId="7" applyFont="1" applyFill="1">
      <alignment vertical="center"/>
    </xf>
    <xf numFmtId="0" fontId="20" fillId="0" borderId="0" xfId="7" applyFont="1" applyFill="1" applyBorder="1" applyAlignment="1">
      <alignment horizontal="left" vertical="center"/>
    </xf>
    <xf numFmtId="0" fontId="6" fillId="4" borderId="62" xfId="8" applyFont="1" applyFill="1" applyBorder="1" applyAlignment="1">
      <alignment horizontal="center" vertical="center"/>
    </xf>
    <xf numFmtId="0" fontId="6" fillId="4" borderId="63" xfId="8" applyFont="1" applyFill="1" applyBorder="1" applyAlignment="1">
      <alignment horizontal="center" vertical="center" wrapText="1"/>
    </xf>
    <xf numFmtId="0" fontId="6" fillId="4" borderId="66" xfId="8" applyFont="1" applyFill="1" applyBorder="1" applyAlignment="1">
      <alignment horizontal="center" vertical="center" wrapText="1" shrinkToFit="1"/>
    </xf>
    <xf numFmtId="0" fontId="6" fillId="4" borderId="67" xfId="8" applyFont="1" applyFill="1" applyBorder="1" applyAlignment="1">
      <alignment horizontal="center" vertical="center" wrapText="1"/>
    </xf>
    <xf numFmtId="0" fontId="6" fillId="4" borderId="66" xfId="8" applyFont="1" applyFill="1" applyBorder="1" applyAlignment="1">
      <alignment horizontal="center" vertical="center" wrapText="1"/>
    </xf>
    <xf numFmtId="0" fontId="5" fillId="4" borderId="67" xfId="8" applyFont="1" applyFill="1" applyBorder="1" applyAlignment="1">
      <alignment horizontal="center" vertical="center" wrapText="1"/>
    </xf>
    <xf numFmtId="0" fontId="5" fillId="4" borderId="63" xfId="8" applyFont="1" applyFill="1" applyBorder="1" applyAlignment="1">
      <alignment horizontal="center" vertical="center" wrapText="1"/>
    </xf>
    <xf numFmtId="0" fontId="5" fillId="4" borderId="68" xfId="8" applyFont="1" applyFill="1" applyBorder="1" applyAlignment="1">
      <alignment horizontal="center" vertical="center" wrapText="1"/>
    </xf>
    <xf numFmtId="0" fontId="5" fillId="4" borderId="54" xfId="8" applyFont="1" applyFill="1" applyBorder="1" applyAlignment="1">
      <alignment horizontal="center" vertical="center" wrapText="1"/>
    </xf>
    <xf numFmtId="183" fontId="6" fillId="3" borderId="69" xfId="8" applyNumberFormat="1" applyFont="1" applyFill="1" applyBorder="1" applyAlignment="1">
      <alignment horizontal="center" vertical="center" shrinkToFit="1"/>
    </xf>
    <xf numFmtId="0" fontId="6" fillId="3" borderId="11" xfId="8" applyNumberFormat="1" applyFont="1" applyFill="1" applyBorder="1" applyAlignment="1">
      <alignment vertical="center" shrinkToFit="1"/>
    </xf>
    <xf numFmtId="0" fontId="10" fillId="3" borderId="70" xfId="8" applyFont="1" applyFill="1" applyBorder="1" applyAlignment="1">
      <alignment horizontal="center" vertical="center" wrapText="1" shrinkToFit="1"/>
    </xf>
    <xf numFmtId="192" fontId="6" fillId="3" borderId="71" xfId="1" applyNumberFormat="1" applyFont="1" applyFill="1" applyBorder="1" applyAlignment="1">
      <alignment horizontal="right" vertical="center" shrinkToFit="1"/>
    </xf>
    <xf numFmtId="192" fontId="6" fillId="3" borderId="11" xfId="1" applyNumberFormat="1" applyFont="1" applyFill="1" applyBorder="1" applyAlignment="1">
      <alignment horizontal="right" vertical="center" shrinkToFit="1"/>
    </xf>
    <xf numFmtId="38" fontId="6" fillId="2" borderId="72" xfId="1" applyFont="1" applyFill="1" applyBorder="1" applyAlignment="1">
      <alignment horizontal="right" vertical="center" shrinkToFit="1"/>
    </xf>
    <xf numFmtId="188" fontId="6" fillId="3" borderId="73" xfId="8" applyNumberFormat="1" applyFont="1" applyFill="1" applyBorder="1" applyAlignment="1">
      <alignment horizontal="center" vertical="center"/>
    </xf>
    <xf numFmtId="183" fontId="6" fillId="3" borderId="15" xfId="8" applyNumberFormat="1" applyFont="1" applyFill="1" applyBorder="1" applyAlignment="1">
      <alignment horizontal="center" vertical="center" shrinkToFit="1"/>
    </xf>
    <xf numFmtId="0" fontId="5" fillId="3" borderId="74" xfId="8" applyFont="1" applyFill="1" applyBorder="1" applyAlignment="1">
      <alignment horizontal="center" vertical="center"/>
    </xf>
    <xf numFmtId="0" fontId="5" fillId="3" borderId="54" xfId="8" applyFont="1" applyFill="1" applyBorder="1" applyAlignment="1">
      <alignment horizontal="center" vertical="center"/>
    </xf>
    <xf numFmtId="192" fontId="6" fillId="3" borderId="76" xfId="1" applyNumberFormat="1" applyFont="1" applyFill="1" applyBorder="1" applyAlignment="1">
      <alignment horizontal="right" vertical="center" shrinkToFit="1"/>
    </xf>
    <xf numFmtId="192" fontId="6" fillId="3" borderId="1" xfId="1" applyNumberFormat="1" applyFont="1" applyFill="1" applyBorder="1" applyAlignment="1">
      <alignment horizontal="right" vertical="center" shrinkToFit="1"/>
    </xf>
    <xf numFmtId="188" fontId="6" fillId="3" borderId="77" xfId="8" applyNumberFormat="1" applyFont="1" applyFill="1" applyBorder="1" applyAlignment="1">
      <alignment horizontal="center" vertical="center"/>
    </xf>
    <xf numFmtId="183" fontId="6" fillId="3" borderId="7" xfId="8" applyNumberFormat="1" applyFont="1" applyFill="1" applyBorder="1" applyAlignment="1">
      <alignment horizontal="center" vertical="center" shrinkToFit="1"/>
    </xf>
    <xf numFmtId="0" fontId="5" fillId="3" borderId="78" xfId="8" applyFont="1" applyFill="1" applyBorder="1" applyAlignment="1">
      <alignment horizontal="center" vertical="center"/>
    </xf>
    <xf numFmtId="183" fontId="6" fillId="3" borderId="79" xfId="8" applyNumberFormat="1" applyFont="1" applyFill="1" applyBorder="1" applyAlignment="1">
      <alignment horizontal="center" vertical="center" shrinkToFit="1"/>
    </xf>
    <xf numFmtId="38" fontId="6" fillId="2" borderId="75" xfId="1" applyFont="1" applyFill="1" applyBorder="1" applyAlignment="1">
      <alignment horizontal="right" vertical="center" shrinkToFit="1"/>
    </xf>
    <xf numFmtId="183" fontId="6" fillId="3" borderId="80" xfId="8" applyNumberFormat="1" applyFont="1" applyFill="1" applyBorder="1" applyAlignment="1">
      <alignment horizontal="center" vertical="center" shrinkToFit="1"/>
    </xf>
    <xf numFmtId="192" fontId="6" fillId="3" borderId="84" xfId="1" applyNumberFormat="1" applyFont="1" applyFill="1" applyBorder="1" applyAlignment="1">
      <alignment horizontal="right" vertical="center" shrinkToFit="1"/>
    </xf>
    <xf numFmtId="192" fontId="6" fillId="3" borderId="85" xfId="1" applyNumberFormat="1" applyFont="1" applyFill="1" applyBorder="1" applyAlignment="1">
      <alignment horizontal="right" vertical="center" shrinkToFit="1"/>
    </xf>
    <xf numFmtId="38" fontId="6" fillId="2" borderId="83" xfId="1" applyFont="1" applyFill="1" applyBorder="1" applyAlignment="1">
      <alignment horizontal="right" vertical="center" shrinkToFit="1"/>
    </xf>
    <xf numFmtId="188" fontId="6" fillId="3" borderId="84" xfId="8" applyNumberFormat="1" applyFont="1" applyFill="1" applyBorder="1" applyAlignment="1">
      <alignment horizontal="center" vertical="center"/>
    </xf>
    <xf numFmtId="183" fontId="6" fillId="3" borderId="85" xfId="8" applyNumberFormat="1" applyFont="1" applyFill="1" applyBorder="1" applyAlignment="1">
      <alignment horizontal="center" vertical="center" shrinkToFit="1"/>
    </xf>
    <xf numFmtId="0" fontId="5" fillId="3" borderId="86" xfId="8" applyFont="1" applyFill="1" applyBorder="1" applyAlignment="1">
      <alignment horizontal="center" vertical="center"/>
    </xf>
    <xf numFmtId="183" fontId="6" fillId="5" borderId="57" xfId="8" applyNumberFormat="1" applyFont="1" applyFill="1" applyBorder="1" applyAlignment="1">
      <alignment horizontal="center" vertical="center"/>
    </xf>
    <xf numFmtId="0" fontId="6" fillId="5" borderId="0" xfId="8" applyNumberFormat="1" applyFont="1" applyFill="1" applyBorder="1" applyAlignment="1">
      <alignment vertical="center" shrinkToFit="1"/>
    </xf>
    <xf numFmtId="0" fontId="39" fillId="5" borderId="0" xfId="8" applyFont="1" applyFill="1" applyBorder="1" applyAlignment="1">
      <alignment vertical="center"/>
    </xf>
    <xf numFmtId="0" fontId="6" fillId="5" borderId="0" xfId="8" applyFont="1" applyFill="1" applyBorder="1" applyAlignment="1">
      <alignment vertical="center"/>
    </xf>
    <xf numFmtId="0" fontId="10" fillId="5" borderId="26" xfId="8" applyFont="1" applyFill="1" applyBorder="1" applyAlignment="1">
      <alignment horizontal="center" vertical="center" wrapText="1" shrinkToFit="1"/>
    </xf>
    <xf numFmtId="192" fontId="6" fillId="5" borderId="25" xfId="1" applyNumberFormat="1" applyFont="1" applyFill="1" applyBorder="1" applyAlignment="1">
      <alignment horizontal="right" vertical="center" shrinkToFit="1"/>
    </xf>
    <xf numFmtId="192" fontId="6" fillId="5" borderId="15" xfId="1" applyNumberFormat="1" applyFont="1" applyFill="1" applyBorder="1" applyAlignment="1">
      <alignment horizontal="right" vertical="center" shrinkToFit="1"/>
    </xf>
    <xf numFmtId="38" fontId="6" fillId="5" borderId="70" xfId="1" applyFont="1" applyFill="1" applyBorder="1" applyAlignment="1">
      <alignment horizontal="right" vertical="center" shrinkToFit="1"/>
    </xf>
    <xf numFmtId="188" fontId="6" fillId="5" borderId="73" xfId="8" applyNumberFormat="1" applyFont="1" applyFill="1" applyBorder="1" applyAlignment="1">
      <alignment horizontal="center" vertical="center"/>
    </xf>
    <xf numFmtId="183" fontId="6" fillId="5" borderId="8" xfId="8" applyNumberFormat="1" applyFont="1" applyFill="1" applyBorder="1" applyAlignment="1">
      <alignment horizontal="center" vertical="center"/>
    </xf>
    <xf numFmtId="0" fontId="5" fillId="5" borderId="74" xfId="8" applyFont="1" applyFill="1" applyBorder="1" applyAlignment="1">
      <alignment horizontal="center" vertical="center"/>
    </xf>
    <xf numFmtId="0" fontId="5" fillId="11" borderId="88" xfId="8" applyFont="1" applyFill="1" applyBorder="1" applyAlignment="1">
      <alignment horizontal="center" vertical="center"/>
    </xf>
    <xf numFmtId="38" fontId="6" fillId="2" borderId="92" xfId="1" applyFont="1" applyFill="1" applyBorder="1" applyAlignment="1">
      <alignment horizontal="right" vertical="center" shrinkToFit="1"/>
    </xf>
    <xf numFmtId="38" fontId="6" fillId="2" borderId="93" xfId="1" applyFont="1" applyFill="1" applyBorder="1" applyAlignment="1">
      <alignment horizontal="right" vertical="center" shrinkToFit="1"/>
    </xf>
    <xf numFmtId="38" fontId="6" fillId="2" borderId="94" xfId="1" applyFont="1" applyFill="1" applyBorder="1" applyAlignment="1">
      <alignment horizontal="right" vertical="center" shrinkToFit="1"/>
    </xf>
    <xf numFmtId="0" fontId="6" fillId="0" borderId="95" xfId="8" applyFont="1" applyFill="1" applyBorder="1" applyAlignment="1">
      <alignment vertical="center"/>
    </xf>
    <xf numFmtId="183" fontId="6" fillId="0" borderId="96" xfId="8" applyNumberFormat="1" applyFont="1" applyFill="1" applyBorder="1" applyAlignment="1">
      <alignment vertical="center"/>
    </xf>
    <xf numFmtId="0" fontId="6" fillId="0" borderId="97" xfId="8" applyFont="1" applyFill="1" applyBorder="1" applyAlignment="1">
      <alignment vertical="center"/>
    </xf>
    <xf numFmtId="0" fontId="5" fillId="0" borderId="98" xfId="8" applyFont="1" applyFill="1" applyBorder="1"/>
    <xf numFmtId="0" fontId="8" fillId="0" borderId="0" xfId="8" applyFont="1" applyFill="1" applyBorder="1" applyAlignment="1">
      <alignment horizontal="left" vertical="center"/>
    </xf>
    <xf numFmtId="0" fontId="5" fillId="0" borderId="0" xfId="8" applyFont="1" applyFill="1" applyBorder="1" applyAlignment="1">
      <alignment horizontal="left" vertical="center" wrapText="1"/>
    </xf>
    <xf numFmtId="0" fontId="5" fillId="0" borderId="0" xfId="8" applyFont="1" applyFill="1" applyBorder="1" applyAlignment="1">
      <alignment horizontal="center" vertical="center"/>
    </xf>
    <xf numFmtId="38" fontId="12" fillId="0" borderId="0" xfId="9" applyFont="1" applyFill="1" applyBorder="1" applyAlignment="1">
      <alignment vertical="center"/>
    </xf>
    <xf numFmtId="38" fontId="5" fillId="0" borderId="0" xfId="9" applyFont="1" applyFill="1" applyBorder="1" applyAlignment="1">
      <alignment vertical="center"/>
    </xf>
    <xf numFmtId="0" fontId="5" fillId="0" borderId="0" xfId="8" applyFont="1" applyFill="1" applyBorder="1" applyAlignment="1">
      <alignment vertical="center"/>
    </xf>
    <xf numFmtId="0" fontId="8" fillId="0" borderId="0" xfId="8" applyFont="1" applyFill="1" applyBorder="1" applyAlignment="1">
      <alignment horizontal="left" vertical="center" wrapText="1"/>
    </xf>
    <xf numFmtId="0" fontId="5" fillId="0" borderId="0" xfId="8" applyFont="1" applyFill="1" applyBorder="1"/>
    <xf numFmtId="0" fontId="6" fillId="0" borderId="0" xfId="10" applyFont="1" applyFill="1"/>
    <xf numFmtId="190" fontId="48" fillId="0" borderId="14" xfId="10" applyNumberFormat="1" applyFont="1" applyFill="1" applyBorder="1" applyAlignment="1">
      <alignment horizontal="left" vertical="center"/>
    </xf>
    <xf numFmtId="0" fontId="49" fillId="0" borderId="14" xfId="8" applyFont="1" applyFill="1" applyBorder="1" applyAlignment="1">
      <alignment horizontal="right" vertical="center" wrapText="1" shrinkToFit="1"/>
    </xf>
    <xf numFmtId="190" fontId="48" fillId="0" borderId="0" xfId="10" applyNumberFormat="1" applyFont="1" applyFill="1" applyBorder="1" applyAlignment="1">
      <alignment horizontal="left" vertical="center"/>
    </xf>
    <xf numFmtId="0" fontId="49" fillId="0" borderId="0" xfId="10" applyFont="1" applyFill="1" applyBorder="1" applyAlignment="1">
      <alignment horizontal="right" vertical="center"/>
    </xf>
    <xf numFmtId="190" fontId="49" fillId="0" borderId="0" xfId="10" applyNumberFormat="1" applyFont="1" applyFill="1" applyBorder="1" applyAlignment="1">
      <alignment horizontal="left"/>
    </xf>
    <xf numFmtId="0" fontId="5" fillId="0" borderId="0" xfId="10" applyFont="1" applyFill="1" applyBorder="1" applyAlignment="1">
      <alignment horizontal="right"/>
    </xf>
    <xf numFmtId="0" fontId="6" fillId="0" borderId="0" xfId="11" applyFont="1" applyFill="1" applyBorder="1" applyAlignment="1">
      <alignment horizontal="left" vertical="center" wrapText="1"/>
    </xf>
    <xf numFmtId="0" fontId="6" fillId="0" borderId="0" xfId="8" applyFont="1" applyFill="1"/>
    <xf numFmtId="0" fontId="22" fillId="0" borderId="0" xfId="7" applyFont="1" applyFill="1" applyAlignment="1">
      <alignment vertical="center"/>
    </xf>
    <xf numFmtId="0" fontId="5" fillId="0" borderId="0" xfId="10" applyFont="1" applyFill="1" applyBorder="1" applyAlignment="1">
      <alignment horizontal="center" vertical="center" shrinkToFit="1"/>
    </xf>
    <xf numFmtId="0" fontId="6" fillId="0" borderId="0" xfId="8" applyFont="1" applyFill="1" applyAlignment="1">
      <alignment horizontal="left" vertical="center"/>
    </xf>
    <xf numFmtId="0" fontId="5" fillId="4" borderId="2" xfId="10" applyFont="1" applyFill="1" applyBorder="1" applyAlignment="1">
      <alignment horizontal="center" vertical="center" wrapText="1" shrinkToFit="1" readingOrder="1"/>
    </xf>
    <xf numFmtId="0" fontId="5" fillId="4" borderId="1" xfId="11" applyFont="1" applyFill="1" applyBorder="1" applyAlignment="1">
      <alignment horizontal="center" vertical="center" wrapText="1"/>
    </xf>
    <xf numFmtId="38" fontId="5" fillId="2" borderId="9" xfId="1" applyFont="1" applyFill="1" applyBorder="1" applyAlignment="1">
      <alignment horizontal="right" vertical="center" wrapText="1" shrinkToFit="1" readingOrder="1"/>
    </xf>
    <xf numFmtId="38" fontId="5" fillId="2" borderId="27" xfId="1" applyFont="1" applyFill="1" applyBorder="1" applyAlignment="1">
      <alignment horizontal="right" vertical="center" wrapText="1"/>
    </xf>
    <xf numFmtId="38" fontId="5" fillId="2" borderId="2" xfId="1" applyFont="1" applyFill="1" applyBorder="1" applyAlignment="1">
      <alignment horizontal="right" vertical="center" wrapText="1" shrinkToFit="1" readingOrder="1"/>
    </xf>
    <xf numFmtId="38" fontId="5" fillId="2" borderId="27" xfId="1" applyFont="1" applyFill="1" applyBorder="1" applyAlignment="1">
      <alignment horizontal="right" vertical="center" shrinkToFit="1" readingOrder="1"/>
    </xf>
    <xf numFmtId="38" fontId="5" fillId="2" borderId="1" xfId="1" applyFont="1" applyFill="1" applyBorder="1" applyAlignment="1">
      <alignment horizontal="right" vertical="center" wrapText="1" shrinkToFit="1" readingOrder="1"/>
    </xf>
    <xf numFmtId="38" fontId="5" fillId="2" borderId="101" xfId="1" applyFont="1" applyFill="1" applyBorder="1" applyAlignment="1">
      <alignment horizontal="right" vertical="center" shrinkToFit="1" readingOrder="1"/>
    </xf>
    <xf numFmtId="38" fontId="5" fillId="2" borderId="102" xfId="1" applyFont="1" applyFill="1" applyBorder="1" applyAlignment="1">
      <alignment horizontal="right" vertical="center" shrinkToFit="1" readingOrder="1"/>
    </xf>
    <xf numFmtId="38" fontId="5" fillId="2" borderId="15" xfId="1" applyFont="1" applyFill="1" applyBorder="1" applyAlignment="1">
      <alignment horizontal="right" vertical="center" wrapText="1"/>
    </xf>
    <xf numFmtId="38" fontId="5" fillId="2" borderId="106" xfId="1" applyFont="1" applyFill="1" applyBorder="1" applyAlignment="1">
      <alignment horizontal="right" vertical="center" shrinkToFit="1" readingOrder="1"/>
    </xf>
    <xf numFmtId="38" fontId="5" fillId="2" borderId="105" xfId="1" applyFont="1" applyFill="1" applyBorder="1" applyAlignment="1">
      <alignment horizontal="right" vertical="center" shrinkToFit="1" readingOrder="1"/>
    </xf>
    <xf numFmtId="0" fontId="6" fillId="0" borderId="0" xfId="10" applyFont="1" applyFill="1" applyBorder="1" applyAlignment="1">
      <alignment horizontal="center" vertical="center"/>
    </xf>
    <xf numFmtId="0" fontId="6" fillId="0" borderId="0" xfId="10" applyFont="1" applyFill="1" applyBorder="1" applyAlignment="1">
      <alignment horizontal="center" vertical="center" wrapText="1"/>
    </xf>
    <xf numFmtId="179" fontId="6" fillId="0" borderId="0" xfId="10" applyNumberFormat="1" applyFont="1" applyFill="1" applyBorder="1" applyAlignment="1">
      <alignment horizontal="center" vertical="center" shrinkToFit="1" readingOrder="1"/>
    </xf>
    <xf numFmtId="0" fontId="6" fillId="0" borderId="0" xfId="10" applyFont="1" applyFill="1" applyBorder="1" applyAlignment="1">
      <alignment vertical="center" wrapText="1" shrinkToFit="1" readingOrder="1"/>
    </xf>
    <xf numFmtId="0" fontId="6" fillId="0" borderId="0" xfId="10" applyFont="1" applyFill="1" applyBorder="1" applyAlignment="1">
      <alignment horizontal="center" vertical="center" shrinkToFi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1" applyFont="1" applyFill="1"/>
    <xf numFmtId="0" fontId="5" fillId="0" borderId="0" xfId="11" applyFont="1" applyFill="1" applyAlignment="1">
      <alignment vertical="center"/>
    </xf>
    <xf numFmtId="0" fontId="5" fillId="0" borderId="0" xfId="11" applyFont="1" applyFill="1" applyAlignment="1">
      <alignment vertical="center" wrapText="1"/>
    </xf>
    <xf numFmtId="0" fontId="5" fillId="0" borderId="0" xfId="11" applyFont="1" applyFill="1" applyAlignment="1"/>
    <xf numFmtId="0" fontId="8" fillId="0" borderId="1" xfId="11" applyFont="1" applyFill="1" applyBorder="1" applyAlignment="1">
      <alignment horizontal="center" vertical="center" wrapText="1" shrinkToFit="1"/>
    </xf>
    <xf numFmtId="0" fontId="8" fillId="0" borderId="1" xfId="11" applyFont="1" applyFill="1" applyBorder="1" applyAlignment="1">
      <alignment horizontal="center" vertical="center" shrinkToFit="1"/>
    </xf>
    <xf numFmtId="0" fontId="8" fillId="0" borderId="11" xfId="11" applyFont="1" applyFill="1" applyBorder="1" applyAlignment="1">
      <alignment horizontal="center" vertical="center" wrapText="1" shrinkToFit="1"/>
    </xf>
    <xf numFmtId="0" fontId="30" fillId="0" borderId="0" xfId="0" applyFont="1" applyFill="1" applyAlignment="1">
      <alignment horizontal="right" vertical="center"/>
    </xf>
    <xf numFmtId="0" fontId="25" fillId="0" borderId="0" xfId="0" applyFont="1" applyFill="1" applyBorder="1" applyAlignment="1">
      <alignment horizontal="right" vertical="center"/>
    </xf>
    <xf numFmtId="0" fontId="7" fillId="0" borderId="0" xfId="0" applyFont="1" applyFill="1" applyBorder="1" applyAlignment="1">
      <alignment horizontal="right" vertical="center"/>
    </xf>
    <xf numFmtId="0" fontId="5" fillId="0" borderId="0" xfId="2" applyFont="1" applyFill="1"/>
    <xf numFmtId="0" fontId="5" fillId="0" borderId="0" xfId="2" applyFont="1" applyFill="1" applyAlignment="1">
      <alignment vertical="center"/>
    </xf>
    <xf numFmtId="0" fontId="12" fillId="0" borderId="0" xfId="0" applyFont="1" applyFill="1" applyAlignment="1">
      <alignment horizontal="left" vertical="center"/>
    </xf>
    <xf numFmtId="0" fontId="5"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2" applyFont="1" applyFill="1"/>
    <xf numFmtId="0" fontId="5" fillId="0" borderId="9" xfId="2" quotePrefix="1" applyFont="1" applyFill="1" applyBorder="1" applyAlignment="1">
      <alignment vertical="center"/>
    </xf>
    <xf numFmtId="0" fontId="5" fillId="0" borderId="2" xfId="2" quotePrefix="1" applyFont="1" applyFill="1" applyBorder="1" applyAlignment="1">
      <alignment vertical="center"/>
    </xf>
    <xf numFmtId="0" fontId="5" fillId="0" borderId="5" xfId="2" quotePrefix="1" applyFont="1" applyFill="1" applyBorder="1" applyAlignment="1">
      <alignment vertical="center"/>
    </xf>
    <xf numFmtId="194" fontId="5" fillId="0" borderId="0" xfId="0" applyNumberFormat="1" applyFont="1" applyFill="1" applyBorder="1" applyAlignment="1">
      <alignment vertical="center"/>
    </xf>
    <xf numFmtId="0" fontId="5" fillId="0" borderId="8" xfId="2" quotePrefix="1" applyFont="1" applyFill="1" applyBorder="1" applyAlignment="1">
      <alignment vertical="center"/>
    </xf>
    <xf numFmtId="0" fontId="5" fillId="0" borderId="15" xfId="2" quotePrefix="1" applyFont="1" applyFill="1" applyBorder="1" applyAlignment="1">
      <alignment vertical="center"/>
    </xf>
    <xf numFmtId="0" fontId="5" fillId="0" borderId="11" xfId="2" quotePrefix="1" applyFont="1" applyFill="1" applyBorder="1" applyAlignment="1">
      <alignment vertical="center"/>
    </xf>
    <xf numFmtId="0" fontId="5" fillId="0" borderId="0" xfId="2" applyFont="1" applyFill="1" applyBorder="1"/>
    <xf numFmtId="38" fontId="5" fillId="0" borderId="0" xfId="1" applyFont="1" applyFill="1" applyBorder="1" applyAlignment="1">
      <alignment vertical="center"/>
    </xf>
    <xf numFmtId="38" fontId="5" fillId="0" borderId="0" xfId="1" applyFont="1" applyFill="1" applyBorder="1" applyAlignment="1">
      <alignment horizontal="center" vertical="center"/>
    </xf>
    <xf numFmtId="0" fontId="51" fillId="0" borderId="0" xfId="0" applyFont="1" applyFill="1" applyAlignment="1">
      <alignment vertical="center"/>
    </xf>
    <xf numFmtId="0" fontId="25" fillId="0" borderId="0" xfId="0" applyFont="1" applyFill="1" applyAlignment="1">
      <alignment horizontal="left" vertical="center"/>
    </xf>
    <xf numFmtId="0" fontId="14" fillId="0" borderId="0" xfId="0" applyFont="1" applyFill="1" applyBorder="1" applyAlignment="1">
      <alignment vertical="center"/>
    </xf>
    <xf numFmtId="0" fontId="25" fillId="0" borderId="0" xfId="0" applyFont="1" applyFill="1">
      <alignment vertical="center"/>
    </xf>
    <xf numFmtId="0" fontId="3" fillId="0" borderId="0" xfId="0" applyFont="1" applyFill="1" applyAlignment="1">
      <alignment horizontal="left"/>
    </xf>
    <xf numFmtId="0" fontId="6" fillId="0" borderId="0" xfId="0" applyFont="1" applyFill="1" applyBorder="1" applyAlignment="1"/>
    <xf numFmtId="176" fontId="3" fillId="0" borderId="0" xfId="0" applyNumberFormat="1" applyFont="1" applyFill="1" applyBorder="1" applyAlignment="1">
      <alignment horizontal="center"/>
    </xf>
    <xf numFmtId="0" fontId="3" fillId="0" borderId="0" xfId="0" applyFont="1" applyFill="1" applyBorder="1" applyAlignment="1">
      <alignment horizontal="center"/>
    </xf>
    <xf numFmtId="0" fontId="8" fillId="0" borderId="0" xfId="2" applyFont="1" applyFill="1" applyBorder="1" applyAlignment="1">
      <alignment horizontal="left" vertical="center"/>
    </xf>
    <xf numFmtId="0" fontId="15" fillId="0" borderId="0" xfId="0" applyFont="1" applyFill="1" applyBorder="1" applyAlignment="1">
      <alignment horizontal="center" vertical="center" textRotation="255"/>
    </xf>
    <xf numFmtId="0" fontId="5" fillId="0" borderId="8" xfId="0" applyFont="1" applyFill="1" applyBorder="1" applyAlignment="1">
      <alignment horizontal="center" vertical="center"/>
    </xf>
    <xf numFmtId="0" fontId="5" fillId="0" borderId="8" xfId="0" applyFont="1" applyFill="1" applyBorder="1" applyAlignment="1">
      <alignment vertical="center"/>
    </xf>
    <xf numFmtId="0" fontId="3" fillId="0" borderId="0" xfId="2" applyFont="1" applyFill="1"/>
    <xf numFmtId="0" fontId="6" fillId="0" borderId="0" xfId="2" applyFont="1" applyFill="1" applyAlignment="1">
      <alignment horizontal="left" vertical="center"/>
    </xf>
    <xf numFmtId="0" fontId="5" fillId="0" borderId="116" xfId="0" applyFont="1" applyFill="1" applyBorder="1" applyAlignment="1">
      <alignment vertical="center"/>
    </xf>
    <xf numFmtId="183" fontId="5" fillId="3" borderId="119" xfId="0" applyNumberFormat="1" applyFont="1" applyFill="1" applyBorder="1" applyAlignment="1">
      <alignment vertical="center"/>
    </xf>
    <xf numFmtId="0" fontId="5" fillId="0" borderId="12" xfId="0" applyFont="1" applyFill="1" applyBorder="1" applyAlignment="1">
      <alignment horizontal="center" vertical="center" textRotation="255"/>
    </xf>
    <xf numFmtId="0" fontId="19" fillId="0" borderId="12" xfId="3" applyFont="1" applyFill="1" applyBorder="1">
      <alignment vertical="center"/>
    </xf>
    <xf numFmtId="0" fontId="6" fillId="0" borderId="12" xfId="0" applyFont="1" applyFill="1" applyBorder="1" applyAlignment="1">
      <alignment horizontal="center" vertical="center"/>
    </xf>
    <xf numFmtId="0" fontId="5" fillId="0" borderId="12" xfId="0" applyFont="1" applyFill="1" applyBorder="1" applyAlignment="1">
      <alignment vertical="center"/>
    </xf>
    <xf numFmtId="0" fontId="5" fillId="4" borderId="126" xfId="0" applyFont="1" applyFill="1" applyBorder="1" applyAlignment="1">
      <alignment horizontal="center" vertical="center" shrinkToFit="1"/>
    </xf>
    <xf numFmtId="181" fontId="6" fillId="3" borderId="10" xfId="0" applyNumberFormat="1" applyFont="1" applyFill="1" applyBorder="1" applyAlignment="1">
      <alignment horizontal="center" vertical="center" wrapText="1"/>
    </xf>
    <xf numFmtId="0" fontId="6" fillId="3" borderId="11" xfId="0" applyFont="1" applyFill="1" applyBorder="1" applyAlignment="1">
      <alignment horizontal="center" vertical="center"/>
    </xf>
    <xf numFmtId="183" fontId="5" fillId="3" borderId="128" xfId="0" applyNumberFormat="1" applyFont="1" applyFill="1" applyBorder="1" applyAlignment="1">
      <alignment vertical="center" wrapText="1"/>
    </xf>
    <xf numFmtId="183" fontId="5" fillId="3" borderId="119" xfId="0" applyNumberFormat="1" applyFont="1" applyFill="1" applyBorder="1" applyAlignment="1">
      <alignment vertical="center" wrapText="1"/>
    </xf>
    <xf numFmtId="0" fontId="5" fillId="0" borderId="5" xfId="0" applyFont="1" applyFill="1" applyBorder="1" applyAlignment="1">
      <alignment vertical="center"/>
    </xf>
    <xf numFmtId="183" fontId="5" fillId="3" borderId="9" xfId="0" applyNumberFormat="1" applyFont="1" applyFill="1" applyBorder="1" applyAlignment="1">
      <alignment vertical="center"/>
    </xf>
    <xf numFmtId="0" fontId="5" fillId="0" borderId="14" xfId="0" applyFont="1" applyFill="1" applyBorder="1" applyAlignment="1">
      <alignment horizontal="center" vertical="center" textRotation="255"/>
    </xf>
    <xf numFmtId="0" fontId="19" fillId="0" borderId="14" xfId="3" applyFont="1" applyFill="1" applyBorder="1">
      <alignment vertical="center"/>
    </xf>
    <xf numFmtId="0" fontId="6"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12" xfId="2" applyFont="1" applyFill="1" applyBorder="1" applyAlignment="1">
      <alignment horizontal="center" vertical="center" textRotation="255" wrapText="1"/>
    </xf>
    <xf numFmtId="0" fontId="9" fillId="0" borderId="0" xfId="2" applyFont="1" applyFill="1" applyBorder="1" applyAlignment="1">
      <alignment horizontal="center" vertical="center" textRotation="255" wrapText="1"/>
    </xf>
    <xf numFmtId="0" fontId="19" fillId="0" borderId="12" xfId="0" applyFont="1" applyFill="1" applyBorder="1" applyAlignment="1">
      <alignment vertical="center"/>
    </xf>
    <xf numFmtId="0" fontId="5" fillId="0" borderId="12" xfId="0" applyFont="1" applyFill="1" applyBorder="1" applyAlignment="1">
      <alignment vertical="center" wrapText="1"/>
    </xf>
    <xf numFmtId="0" fontId="5" fillId="0" borderId="5" xfId="0" applyFont="1" applyFill="1" applyBorder="1" applyAlignment="1">
      <alignment vertical="center" wrapText="1"/>
    </xf>
    <xf numFmtId="183" fontId="15" fillId="3" borderId="119" xfId="0" applyNumberFormat="1" applyFont="1" applyFill="1" applyBorder="1" applyAlignment="1">
      <alignment vertical="center" wrapText="1"/>
    </xf>
    <xf numFmtId="196" fontId="5" fillId="3" borderId="2" xfId="0" applyNumberFormat="1" applyFont="1" applyFill="1" applyBorder="1" applyAlignment="1">
      <alignment horizontal="right" vertical="center"/>
    </xf>
    <xf numFmtId="182" fontId="5" fillId="3" borderId="4" xfId="0" applyNumberFormat="1" applyFont="1" applyFill="1" applyBorder="1" applyAlignment="1">
      <alignment horizontal="center" vertical="center"/>
    </xf>
    <xf numFmtId="196" fontId="5" fillId="3" borderId="2" xfId="0" applyNumberFormat="1" applyFont="1" applyFill="1" applyBorder="1" applyAlignment="1">
      <alignment horizontal="right" vertical="center" shrinkToFit="1"/>
    </xf>
    <xf numFmtId="195" fontId="5" fillId="2" borderId="4" xfId="0" applyNumberFormat="1" applyFont="1" applyFill="1" applyBorder="1" applyAlignment="1">
      <alignment horizontal="right" vertical="center" shrinkToFit="1"/>
    </xf>
    <xf numFmtId="196" fontId="5" fillId="3" borderId="5" xfId="0" applyNumberFormat="1" applyFont="1" applyFill="1" applyBorder="1" applyAlignment="1">
      <alignment horizontal="right" vertical="center" shrinkToFit="1"/>
    </xf>
    <xf numFmtId="197" fontId="5" fillId="2" borderId="2" xfId="0" applyNumberFormat="1" applyFont="1" applyFill="1" applyBorder="1" applyAlignment="1">
      <alignment horizontal="right" vertical="center" shrinkToFit="1"/>
    </xf>
    <xf numFmtId="181" fontId="5" fillId="0" borderId="0" xfId="0" applyNumberFormat="1" applyFont="1" applyFill="1">
      <alignment vertical="center"/>
    </xf>
    <xf numFmtId="195" fontId="5" fillId="2" borderId="10" xfId="0" applyNumberFormat="1" applyFont="1" applyFill="1" applyBorder="1" applyAlignment="1">
      <alignment horizontal="right" vertical="center" shrinkToFit="1"/>
    </xf>
    <xf numFmtId="0" fontId="39" fillId="5" borderId="1" xfId="0" applyFont="1" applyFill="1" applyBorder="1" applyAlignment="1">
      <alignment vertical="center"/>
    </xf>
    <xf numFmtId="0" fontId="52" fillId="5" borderId="1" xfId="0" applyFont="1" applyFill="1" applyBorder="1" applyAlignment="1">
      <alignment vertical="center"/>
    </xf>
    <xf numFmtId="0" fontId="39" fillId="5" borderId="2" xfId="0" applyFont="1" applyFill="1" applyBorder="1" applyAlignment="1">
      <alignment horizontal="right" vertical="center"/>
    </xf>
    <xf numFmtId="0" fontId="39" fillId="5" borderId="4" xfId="0" applyFont="1" applyFill="1" applyBorder="1" applyAlignment="1">
      <alignment vertical="center"/>
    </xf>
    <xf numFmtId="0" fontId="6" fillId="5" borderId="2" xfId="0" applyFont="1" applyFill="1" applyBorder="1" applyAlignment="1">
      <alignment horizontal="right" vertical="center" shrinkToFit="1"/>
    </xf>
    <xf numFmtId="0" fontId="6" fillId="5" borderId="4" xfId="0" applyFont="1" applyFill="1" applyBorder="1" applyAlignment="1">
      <alignment vertical="center" shrinkToFit="1"/>
    </xf>
    <xf numFmtId="0" fontId="6" fillId="5" borderId="1" xfId="0" applyFont="1" applyFill="1" applyBorder="1">
      <alignment vertical="center"/>
    </xf>
    <xf numFmtId="0" fontId="39" fillId="0" borderId="0" xfId="0" applyFont="1" applyFill="1" applyBorder="1" applyAlignment="1">
      <alignment vertical="center"/>
    </xf>
    <xf numFmtId="0" fontId="6" fillId="0" borderId="20" xfId="0" applyFont="1" applyFill="1" applyBorder="1">
      <alignment vertical="center"/>
    </xf>
    <xf numFmtId="180" fontId="11" fillId="0" borderId="3" xfId="0" applyNumberFormat="1" applyFont="1" applyFill="1" applyBorder="1" applyAlignment="1">
      <alignment horizontal="center" vertical="center"/>
    </xf>
    <xf numFmtId="0" fontId="6" fillId="0" borderId="22" xfId="0" applyFont="1" applyFill="1" applyBorder="1">
      <alignment vertical="center"/>
    </xf>
    <xf numFmtId="0" fontId="13" fillId="0" borderId="23" xfId="0" applyFont="1" applyFill="1" applyBorder="1">
      <alignment vertical="center"/>
    </xf>
    <xf numFmtId="0" fontId="13" fillId="0" borderId="24" xfId="0" applyFont="1" applyFill="1" applyBorder="1">
      <alignment vertical="center"/>
    </xf>
    <xf numFmtId="0" fontId="54" fillId="0" borderId="0" xfId="12" applyFont="1"/>
    <xf numFmtId="0" fontId="54" fillId="0" borderId="0" xfId="12" applyFont="1" applyAlignment="1">
      <alignment horizontal="center"/>
    </xf>
    <xf numFmtId="0" fontId="17" fillId="0" borderId="0" xfId="12" applyFont="1"/>
    <xf numFmtId="0" fontId="54" fillId="4" borderId="1" xfId="12" applyFont="1" applyFill="1" applyBorder="1" applyAlignment="1">
      <alignment horizontal="center"/>
    </xf>
    <xf numFmtId="0" fontId="17" fillId="3" borderId="1" xfId="12" applyFont="1" applyFill="1" applyBorder="1" applyAlignment="1">
      <alignment vertical="center"/>
    </xf>
    <xf numFmtId="38" fontId="17" fillId="3" borderId="1" xfId="13" applyFont="1" applyFill="1" applyBorder="1">
      <alignment vertical="center"/>
    </xf>
    <xf numFmtId="0" fontId="17" fillId="0" borderId="1" xfId="12" applyFont="1" applyBorder="1" applyAlignment="1">
      <alignment vertical="center"/>
    </xf>
    <xf numFmtId="0" fontId="17" fillId="0" borderId="0" xfId="12" applyFont="1" applyAlignment="1">
      <alignment vertical="center"/>
    </xf>
    <xf numFmtId="0" fontId="17" fillId="3" borderId="1" xfId="12" applyFont="1" applyFill="1" applyBorder="1" applyAlignment="1">
      <alignment vertical="center" wrapText="1"/>
    </xf>
    <xf numFmtId="0" fontId="17" fillId="3" borderId="7" xfId="12" applyFont="1" applyFill="1" applyBorder="1" applyAlignment="1">
      <alignment vertical="center"/>
    </xf>
    <xf numFmtId="0" fontId="17" fillId="3" borderId="7" xfId="12" applyFont="1" applyFill="1" applyBorder="1" applyAlignment="1">
      <alignment vertical="center" wrapText="1"/>
    </xf>
    <xf numFmtId="38" fontId="17" fillId="3" borderId="7" xfId="13" applyFont="1" applyFill="1" applyBorder="1">
      <alignment vertical="center"/>
    </xf>
    <xf numFmtId="0" fontId="17" fillId="0" borderId="7" xfId="12" applyFont="1" applyBorder="1" applyAlignment="1">
      <alignment vertical="center"/>
    </xf>
    <xf numFmtId="38" fontId="17" fillId="2" borderId="105" xfId="13" applyFont="1" applyFill="1" applyBorder="1">
      <alignment vertical="center"/>
    </xf>
    <xf numFmtId="0" fontId="17" fillId="0" borderId="105" xfId="12" applyFont="1" applyBorder="1" applyAlignment="1">
      <alignment vertical="center"/>
    </xf>
    <xf numFmtId="0" fontId="54" fillId="0" borderId="0" xfId="12" applyFont="1" applyAlignment="1">
      <alignment vertical="center"/>
    </xf>
    <xf numFmtId="190" fontId="6" fillId="0" borderId="0" xfId="7" applyNumberFormat="1" applyFont="1" applyFill="1" applyBorder="1" applyAlignment="1" applyProtection="1">
      <alignment horizontal="center" vertical="center" wrapText="1"/>
    </xf>
    <xf numFmtId="191" fontId="6" fillId="0" borderId="0" xfId="7" applyNumberFormat="1" applyFont="1" applyFill="1" applyBorder="1" applyAlignment="1" applyProtection="1">
      <alignment horizontal="center" vertical="center" shrinkToFit="1"/>
    </xf>
    <xf numFmtId="191" fontId="6" fillId="0" borderId="0" xfId="7" applyNumberFormat="1" applyFont="1" applyFill="1" applyBorder="1" applyAlignment="1" applyProtection="1">
      <alignment horizontal="center" vertical="center" wrapText="1"/>
    </xf>
    <xf numFmtId="0" fontId="6" fillId="0" borderId="0" xfId="7" applyFont="1" applyFill="1" applyBorder="1" applyAlignment="1" applyProtection="1">
      <alignment horizontal="center" vertical="center" wrapText="1"/>
    </xf>
    <xf numFmtId="0" fontId="6" fillId="0" borderId="0" xfId="7" applyFont="1" applyFill="1" applyBorder="1" applyAlignment="1" applyProtection="1">
      <alignment vertical="center"/>
    </xf>
    <xf numFmtId="0" fontId="6" fillId="0" borderId="57" xfId="7" applyFont="1" applyFill="1" applyBorder="1" applyAlignment="1" applyProtection="1">
      <alignment vertical="center" wrapText="1"/>
    </xf>
    <xf numFmtId="0" fontId="6" fillId="0" borderId="0" xfId="7" applyFont="1" applyFill="1" applyBorder="1" applyAlignment="1" applyProtection="1">
      <alignment vertical="center" wrapText="1"/>
    </xf>
    <xf numFmtId="0" fontId="5" fillId="4" borderId="54" xfId="7" applyFont="1" applyFill="1" applyBorder="1" applyAlignment="1" applyProtection="1">
      <alignment horizontal="center" vertical="center" wrapText="1"/>
    </xf>
    <xf numFmtId="0" fontId="5" fillId="4" borderId="54" xfId="7" applyFont="1" applyFill="1" applyBorder="1" applyAlignment="1" applyProtection="1">
      <alignment horizontal="center" vertical="center"/>
    </xf>
    <xf numFmtId="183" fontId="6" fillId="0" borderId="0" xfId="7" applyNumberFormat="1" applyFont="1" applyFill="1" applyBorder="1" applyAlignment="1" applyProtection="1">
      <alignment horizontal="center" vertical="center" wrapText="1"/>
    </xf>
    <xf numFmtId="0" fontId="8" fillId="0" borderId="0" xfId="7" applyFont="1" applyFill="1" applyBorder="1" applyAlignment="1" applyProtection="1">
      <alignment horizontal="left" vertical="top" wrapText="1"/>
    </xf>
    <xf numFmtId="0" fontId="8" fillId="0" borderId="0" xfId="7" applyFont="1" applyFill="1" applyBorder="1" applyAlignment="1" applyProtection="1">
      <alignment horizontal="left" vertical="top"/>
    </xf>
    <xf numFmtId="0" fontId="5" fillId="4" borderId="55" xfId="7" applyFont="1" applyFill="1" applyBorder="1" applyAlignment="1" applyProtection="1">
      <alignment horizontal="center" vertical="center" wrapText="1"/>
    </xf>
    <xf numFmtId="0" fontId="5" fillId="4" borderId="56" xfId="7" applyFont="1" applyFill="1" applyBorder="1" applyAlignment="1" applyProtection="1">
      <alignment horizontal="center" vertical="center" wrapText="1"/>
    </xf>
    <xf numFmtId="0" fontId="5" fillId="4" borderId="57" xfId="7" applyFont="1" applyFill="1" applyBorder="1" applyAlignment="1" applyProtection="1">
      <alignment horizontal="center" vertical="center" wrapText="1"/>
    </xf>
    <xf numFmtId="0" fontId="5" fillId="4" borderId="0" xfId="7" applyFont="1" applyFill="1" applyBorder="1" applyAlignment="1" applyProtection="1">
      <alignment horizontal="center" vertical="center" wrapText="1"/>
    </xf>
    <xf numFmtId="0" fontId="5" fillId="4" borderId="58" xfId="7" applyFont="1" applyFill="1" applyBorder="1" applyAlignment="1" applyProtection="1">
      <alignment horizontal="center" vertical="center" wrapText="1"/>
    </xf>
    <xf numFmtId="0" fontId="5" fillId="4" borderId="59" xfId="7" applyFont="1" applyFill="1" applyBorder="1" applyAlignment="1" applyProtection="1">
      <alignment horizontal="center" vertical="center" wrapText="1"/>
    </xf>
    <xf numFmtId="0" fontId="8" fillId="0" borderId="2" xfId="11" applyFont="1" applyFill="1" applyBorder="1" applyAlignment="1">
      <alignment horizontal="left" vertical="center" wrapText="1"/>
    </xf>
    <xf numFmtId="0" fontId="8" fillId="0" borderId="3" xfId="11" applyFont="1" applyFill="1" applyBorder="1" applyAlignment="1">
      <alignment horizontal="left" vertical="center" wrapText="1"/>
    </xf>
    <xf numFmtId="0" fontId="8" fillId="0" borderId="4" xfId="11" applyFont="1" applyFill="1" applyBorder="1" applyAlignment="1">
      <alignment horizontal="left" vertical="center" wrapText="1"/>
    </xf>
    <xf numFmtId="0" fontId="8" fillId="0" borderId="2" xfId="11" applyFont="1" applyFill="1" applyBorder="1" applyAlignment="1">
      <alignment horizontal="center" vertical="center" wrapText="1"/>
    </xf>
    <xf numFmtId="0" fontId="8" fillId="0" borderId="3" xfId="11" applyFont="1" applyFill="1" applyBorder="1" applyAlignment="1">
      <alignment horizontal="center" vertical="center" wrapText="1"/>
    </xf>
    <xf numFmtId="0" fontId="8" fillId="0" borderId="4" xfId="11" applyFont="1" applyFill="1" applyBorder="1" applyAlignment="1">
      <alignment horizontal="center" vertical="center" wrapText="1"/>
    </xf>
    <xf numFmtId="0" fontId="5" fillId="0" borderId="1" xfId="8" applyFont="1" applyFill="1" applyBorder="1" applyAlignment="1">
      <alignment shrinkToFit="1"/>
    </xf>
    <xf numFmtId="0" fontId="5" fillId="0" borderId="7" xfId="10" applyFont="1" applyFill="1" applyBorder="1" applyAlignment="1">
      <alignment horizontal="left" vertical="center" shrinkToFit="1"/>
    </xf>
    <xf numFmtId="38" fontId="5" fillId="2" borderId="103" xfId="1" applyFont="1" applyFill="1" applyBorder="1" applyAlignment="1">
      <alignment horizontal="right" vertical="center" wrapText="1"/>
    </xf>
    <xf numFmtId="38" fontId="5" fillId="2" borderId="104" xfId="1" applyFont="1" applyFill="1" applyBorder="1" applyAlignment="1">
      <alignment horizontal="right" vertical="center" wrapText="1"/>
    </xf>
    <xf numFmtId="0" fontId="5" fillId="0" borderId="105" xfId="10" applyFont="1" applyFill="1" applyBorder="1" applyAlignment="1">
      <alignment horizontal="left" vertical="center" shrinkToFit="1"/>
    </xf>
    <xf numFmtId="38" fontId="5" fillId="2" borderId="106" xfId="1" applyFont="1" applyFill="1" applyBorder="1" applyAlignment="1">
      <alignment horizontal="right" vertical="center" shrinkToFit="1" readingOrder="1"/>
    </xf>
    <xf numFmtId="38" fontId="5" fillId="2" borderId="107" xfId="1" applyFont="1" applyFill="1" applyBorder="1" applyAlignment="1">
      <alignment horizontal="right" vertical="center" shrinkToFit="1" readingOrder="1"/>
    </xf>
    <xf numFmtId="0" fontId="5" fillId="0" borderId="1" xfId="8" applyFont="1" applyFill="1" applyBorder="1"/>
    <xf numFmtId="38" fontId="5" fillId="2" borderId="2" xfId="1" applyFont="1" applyFill="1" applyBorder="1" applyAlignment="1">
      <alignment horizontal="right" vertical="center" wrapText="1"/>
    </xf>
    <xf numFmtId="38" fontId="5" fillId="2" borderId="4" xfId="1" applyFont="1" applyFill="1" applyBorder="1" applyAlignment="1">
      <alignment horizontal="right" vertical="center" wrapText="1"/>
    </xf>
    <xf numFmtId="38" fontId="5" fillId="2" borderId="99" xfId="1" applyFont="1" applyFill="1" applyBorder="1" applyAlignment="1">
      <alignment horizontal="right" vertical="center" wrapText="1"/>
    </xf>
    <xf numFmtId="38" fontId="5" fillId="2" borderId="100" xfId="1" applyFont="1" applyFill="1" applyBorder="1" applyAlignment="1">
      <alignment horizontal="right" vertical="center" wrapText="1"/>
    </xf>
    <xf numFmtId="0" fontId="5" fillId="3" borderId="2" xfId="8" applyFont="1" applyFill="1" applyBorder="1" applyAlignment="1">
      <alignment vertical="center" wrapText="1"/>
    </xf>
    <xf numFmtId="0" fontId="5" fillId="3" borderId="3" xfId="8" applyFont="1" applyFill="1" applyBorder="1" applyAlignment="1">
      <alignment vertical="center" wrapText="1"/>
    </xf>
    <xf numFmtId="0" fontId="6" fillId="0" borderId="89" xfId="8" applyFont="1" applyFill="1" applyBorder="1" applyAlignment="1">
      <alignment vertical="center"/>
    </xf>
    <xf numFmtId="0" fontId="6" fillId="0" borderId="90" xfId="8" applyFont="1" applyFill="1" applyBorder="1" applyAlignment="1">
      <alignment vertical="center"/>
    </xf>
    <xf numFmtId="0" fontId="6" fillId="0" borderId="91" xfId="8" applyFont="1" applyFill="1" applyBorder="1" applyAlignment="1">
      <alignment vertical="center"/>
    </xf>
    <xf numFmtId="0" fontId="49" fillId="0" borderId="14" xfId="8" applyFont="1" applyFill="1" applyBorder="1" applyAlignment="1">
      <alignment horizontal="left" vertical="center" shrinkToFit="1"/>
    </xf>
    <xf numFmtId="0" fontId="5" fillId="4" borderId="1" xfId="10" applyFont="1" applyFill="1" applyBorder="1" applyAlignment="1">
      <alignment horizontal="center" vertical="center" shrinkToFit="1"/>
    </xf>
    <xf numFmtId="0" fontId="5" fillId="4" borderId="2" xfId="10" applyFont="1" applyFill="1" applyBorder="1" applyAlignment="1">
      <alignment horizontal="center" vertical="center" wrapText="1" shrinkToFit="1" readingOrder="1"/>
    </xf>
    <xf numFmtId="0" fontId="5" fillId="4" borderId="4" xfId="10" applyFont="1" applyFill="1" applyBorder="1" applyAlignment="1">
      <alignment horizontal="center" vertical="center" wrapText="1" shrinkToFit="1" readingOrder="1"/>
    </xf>
    <xf numFmtId="0" fontId="5" fillId="4" borderId="3" xfId="10" applyFont="1" applyFill="1" applyBorder="1" applyAlignment="1">
      <alignment horizontal="center" vertical="center" wrapText="1" shrinkToFit="1" readingOrder="1"/>
    </xf>
    <xf numFmtId="0" fontId="5" fillId="4" borderId="2" xfId="11" applyFont="1" applyFill="1" applyBorder="1" applyAlignment="1">
      <alignment horizontal="center" vertical="center" wrapText="1"/>
    </xf>
    <xf numFmtId="0" fontId="5" fillId="4" borderId="4" xfId="11" applyFont="1" applyFill="1" applyBorder="1" applyAlignment="1">
      <alignment horizontal="center" vertical="center" wrapText="1"/>
    </xf>
    <xf numFmtId="0" fontId="5" fillId="3" borderId="81" xfId="8" applyFont="1" applyFill="1" applyBorder="1" applyAlignment="1">
      <alignment vertical="center" wrapText="1"/>
    </xf>
    <xf numFmtId="0" fontId="5" fillId="3" borderId="82" xfId="8" applyFont="1" applyFill="1" applyBorder="1" applyAlignment="1">
      <alignment vertical="center" wrapText="1"/>
    </xf>
    <xf numFmtId="0" fontId="5" fillId="3" borderId="87" xfId="8" applyFont="1" applyFill="1" applyBorder="1" applyAlignment="1">
      <alignment vertical="center" wrapText="1"/>
    </xf>
    <xf numFmtId="0" fontId="5" fillId="3" borderId="30" xfId="8" applyFont="1" applyFill="1" applyBorder="1" applyAlignment="1">
      <alignment vertical="center" wrapText="1"/>
    </xf>
    <xf numFmtId="0" fontId="6" fillId="0" borderId="14" xfId="7" applyFont="1" applyFill="1" applyBorder="1" applyAlignment="1">
      <alignment horizontal="left" vertical="center"/>
    </xf>
    <xf numFmtId="0" fontId="8" fillId="0" borderId="0" xfId="7" applyFont="1" applyFill="1">
      <alignment vertical="center"/>
    </xf>
    <xf numFmtId="0" fontId="8" fillId="0" borderId="0" xfId="7" applyFont="1" applyFill="1" applyAlignment="1">
      <alignment vertical="center" wrapText="1"/>
    </xf>
    <xf numFmtId="0" fontId="6" fillId="4" borderId="64" xfId="8" applyFont="1" applyFill="1" applyBorder="1" applyAlignment="1">
      <alignment horizontal="center" vertical="center" wrapText="1"/>
    </xf>
    <xf numFmtId="0" fontId="6" fillId="4" borderId="65" xfId="8" applyFont="1" applyFill="1" applyBorder="1" applyAlignment="1">
      <alignment horizontal="center" vertical="center" wrapText="1"/>
    </xf>
    <xf numFmtId="0" fontId="5" fillId="3" borderId="9" xfId="8" applyFont="1" applyFill="1" applyBorder="1" applyAlignment="1">
      <alignment vertical="center" wrapText="1"/>
    </xf>
    <xf numFmtId="0" fontId="5" fillId="3" borderId="14" xfId="8" applyFont="1" applyFill="1" applyBorder="1" applyAlignment="1">
      <alignment vertical="center" wrapText="1"/>
    </xf>
    <xf numFmtId="0" fontId="6" fillId="5" borderId="1" xfId="0" applyFont="1" applyFill="1" applyBorder="1">
      <alignment vertical="center"/>
    </xf>
    <xf numFmtId="180" fontId="11" fillId="3" borderId="2" xfId="0" applyNumberFormat="1" applyFont="1" applyFill="1" applyBorder="1" applyAlignment="1">
      <alignment horizontal="center" vertical="center"/>
    </xf>
    <xf numFmtId="180" fontId="11" fillId="3" borderId="4" xfId="0" applyNumberFormat="1" applyFont="1" applyFill="1" applyBorder="1" applyAlignment="1">
      <alignment horizontal="center" vertical="center"/>
    </xf>
    <xf numFmtId="181" fontId="5" fillId="3" borderId="1" xfId="0" applyNumberFormat="1" applyFont="1" applyFill="1" applyBorder="1" applyAlignment="1">
      <alignment horizontal="center" vertical="center" wrapText="1"/>
    </xf>
    <xf numFmtId="181" fontId="15" fillId="3" borderId="1" xfId="0" applyNumberFormat="1" applyFont="1" applyFill="1" applyBorder="1" applyAlignment="1">
      <alignment horizontal="center" vertical="center" wrapText="1" shrinkToFit="1"/>
    </xf>
    <xf numFmtId="181" fontId="15" fillId="3" borderId="2" xfId="0" applyNumberFormat="1" applyFont="1" applyFill="1" applyBorder="1" applyAlignment="1">
      <alignment horizontal="left" vertical="center" wrapText="1"/>
    </xf>
    <xf numFmtId="181" fontId="15" fillId="3" borderId="3" xfId="0" applyNumberFormat="1" applyFont="1" applyFill="1" applyBorder="1" applyAlignment="1">
      <alignment horizontal="left" vertical="center" wrapText="1"/>
    </xf>
    <xf numFmtId="181" fontId="15" fillId="3" borderId="4" xfId="0" applyNumberFormat="1" applyFont="1" applyFill="1" applyBorder="1" applyAlignment="1">
      <alignment horizontal="left"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181" fontId="15" fillId="3" borderId="1" xfId="0" applyNumberFormat="1" applyFont="1" applyFill="1" applyBorder="1" applyAlignment="1">
      <alignment horizontal="left" vertical="center" wrapText="1" shrinkToFit="1"/>
    </xf>
    <xf numFmtId="0" fontId="19" fillId="4" borderId="9" xfId="0" applyFont="1" applyFill="1" applyBorder="1" applyAlignment="1">
      <alignment horizontal="center" vertical="center" shrinkToFit="1"/>
    </xf>
    <xf numFmtId="0" fontId="19" fillId="4" borderId="10" xfId="0" applyFont="1" applyFill="1" applyBorder="1" applyAlignment="1">
      <alignment horizontal="center" vertical="center" shrinkToFit="1"/>
    </xf>
    <xf numFmtId="0" fontId="19" fillId="4" borderId="1"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0"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12"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4" borderId="14" xfId="0" applyFont="1" applyFill="1" applyBorder="1" applyAlignment="1">
      <alignment horizontal="center" vertical="center" wrapText="1" shrinkToFit="1"/>
    </xf>
    <xf numFmtId="0" fontId="19" fillId="4" borderId="10" xfId="0" applyFont="1" applyFill="1" applyBorder="1" applyAlignment="1">
      <alignment horizontal="center" vertical="center" wrapText="1" shrinkToFit="1"/>
    </xf>
    <xf numFmtId="0" fontId="19" fillId="4" borderId="11" xfId="0" applyFont="1" applyFill="1" applyBorder="1" applyAlignment="1">
      <alignment horizontal="center" vertical="center" shrinkToFi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5"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xf>
    <xf numFmtId="0" fontId="5" fillId="3" borderId="5" xfId="0" applyFont="1" applyFill="1" applyBorder="1" applyAlignment="1">
      <alignment horizontal="right"/>
    </xf>
    <xf numFmtId="0" fontId="5" fillId="3" borderId="12" xfId="0" applyFont="1" applyFill="1" applyBorder="1" applyAlignment="1">
      <alignment horizontal="right"/>
    </xf>
    <xf numFmtId="0" fontId="5" fillId="3" borderId="6" xfId="0" applyFont="1" applyFill="1" applyBorder="1" applyAlignment="1">
      <alignment horizontal="right"/>
    </xf>
    <xf numFmtId="0" fontId="5" fillId="3" borderId="9" xfId="0" applyFont="1" applyFill="1" applyBorder="1" applyAlignment="1">
      <alignment horizontal="right"/>
    </xf>
    <xf numFmtId="0" fontId="5" fillId="3" borderId="14" xfId="0" applyFont="1" applyFill="1" applyBorder="1" applyAlignment="1">
      <alignment horizontal="right"/>
    </xf>
    <xf numFmtId="0" fontId="5" fillId="3" borderId="10" xfId="0" applyFont="1" applyFill="1" applyBorder="1" applyAlignment="1">
      <alignment horizontal="right"/>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9" fillId="0" borderId="14" xfId="2" applyFont="1" applyFill="1" applyBorder="1" applyAlignment="1">
      <alignment horizontal="left" vertical="center" wrapText="1"/>
    </xf>
    <xf numFmtId="0" fontId="5" fillId="4" borderId="2" xfId="0" applyFont="1" applyFill="1" applyBorder="1" applyAlignment="1">
      <alignment horizontal="center" vertical="center" shrinkToFit="1"/>
    </xf>
    <xf numFmtId="0" fontId="8" fillId="3" borderId="117" xfId="0" applyFont="1" applyFill="1" applyBorder="1" applyAlignment="1">
      <alignment vertical="center" wrapText="1"/>
    </xf>
    <xf numFmtId="0" fontId="8" fillId="3" borderId="12" xfId="0" applyFont="1" applyFill="1" applyBorder="1" applyAlignment="1">
      <alignment vertical="center" wrapText="1"/>
    </xf>
    <xf numFmtId="0" fontId="8" fillId="3" borderId="6" xfId="0" applyFont="1" applyFill="1" applyBorder="1" applyAlignment="1">
      <alignment vertical="center" wrapText="1"/>
    </xf>
    <xf numFmtId="0" fontId="8" fillId="3" borderId="120" xfId="0" applyFont="1" applyFill="1" applyBorder="1" applyAlignment="1">
      <alignment vertical="center" wrapText="1"/>
    </xf>
    <xf numFmtId="0" fontId="8" fillId="3" borderId="14" xfId="0" applyFont="1" applyFill="1" applyBorder="1" applyAlignment="1">
      <alignment vertical="center" wrapText="1"/>
    </xf>
    <xf numFmtId="0" fontId="8" fillId="3" borderId="10"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4" xfId="0" applyFont="1" applyFill="1" applyBorder="1" applyAlignment="1">
      <alignment vertical="center" wrapText="1"/>
    </xf>
    <xf numFmtId="0" fontId="9" fillId="4" borderId="5" xfId="2" applyFont="1" applyFill="1" applyBorder="1" applyAlignment="1">
      <alignment horizontal="center" vertical="center" textRotation="255" wrapText="1"/>
    </xf>
    <xf numFmtId="0" fontId="9" fillId="4" borderId="12" xfId="2" applyFont="1" applyFill="1" applyBorder="1" applyAlignment="1">
      <alignment horizontal="center" vertical="center" textRotation="255" wrapText="1"/>
    </xf>
    <xf numFmtId="0" fontId="9" fillId="4" borderId="6" xfId="2" applyFont="1" applyFill="1" applyBorder="1" applyAlignment="1">
      <alignment horizontal="center" vertical="center" textRotation="255" wrapText="1"/>
    </xf>
    <xf numFmtId="0" fontId="9" fillId="4" borderId="8" xfId="2" applyFont="1" applyFill="1" applyBorder="1" applyAlignment="1">
      <alignment horizontal="center" vertical="center" textRotation="255" wrapText="1"/>
    </xf>
    <xf numFmtId="0" fontId="9" fillId="4" borderId="0" xfId="2" applyFont="1" applyFill="1" applyBorder="1" applyAlignment="1">
      <alignment horizontal="center" vertical="center" textRotation="255" wrapText="1"/>
    </xf>
    <xf numFmtId="0" fontId="9" fillId="4" borderId="13" xfId="2" applyFont="1" applyFill="1" applyBorder="1" applyAlignment="1">
      <alignment horizontal="center" vertical="center" textRotation="255" wrapText="1"/>
    </xf>
    <xf numFmtId="0" fontId="9" fillId="4" borderId="9" xfId="2" applyFont="1" applyFill="1" applyBorder="1" applyAlignment="1">
      <alignment horizontal="center" vertical="center" textRotation="255" wrapText="1"/>
    </xf>
    <xf numFmtId="0" fontId="9" fillId="4" borderId="14" xfId="2" applyFont="1" applyFill="1" applyBorder="1" applyAlignment="1">
      <alignment horizontal="center" vertical="center" textRotation="255" wrapText="1"/>
    </xf>
    <xf numFmtId="0" fontId="9" fillId="4" borderId="10" xfId="2" applyFont="1" applyFill="1" applyBorder="1" applyAlignment="1">
      <alignment horizontal="center" vertical="center" textRotation="255"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195" fontId="39" fillId="11" borderId="2" xfId="3" applyNumberFormat="1" applyFont="1" applyFill="1" applyBorder="1">
      <alignment vertical="center"/>
    </xf>
    <xf numFmtId="195" fontId="39" fillId="11" borderId="3" xfId="3" applyNumberFormat="1" applyFont="1" applyFill="1" applyBorder="1">
      <alignment vertical="center"/>
    </xf>
    <xf numFmtId="195" fontId="39" fillId="11" borderId="4" xfId="3" applyNumberFormat="1" applyFont="1" applyFill="1" applyBorder="1">
      <alignment vertical="center"/>
    </xf>
    <xf numFmtId="0" fontId="15" fillId="0" borderId="1" xfId="0" applyFont="1" applyFill="1" applyBorder="1" applyAlignment="1">
      <alignment horizontal="center"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182" fontId="19" fillId="3" borderId="2" xfId="3" applyNumberFormat="1" applyFont="1" applyFill="1" applyBorder="1" applyAlignment="1">
      <alignment vertical="center" wrapText="1"/>
    </xf>
    <xf numFmtId="182" fontId="19" fillId="3" borderId="3" xfId="3" applyNumberFormat="1" applyFont="1" applyFill="1" applyBorder="1" applyAlignment="1">
      <alignment vertical="center" wrapText="1"/>
    </xf>
    <xf numFmtId="182" fontId="19" fillId="3" borderId="4" xfId="3" applyNumberFormat="1" applyFont="1" applyFill="1" applyBorder="1" applyAlignment="1">
      <alignment vertical="center" wrapText="1"/>
    </xf>
    <xf numFmtId="0" fontId="9" fillId="4" borderId="7" xfId="0" applyFont="1" applyFill="1" applyBorder="1" applyAlignment="1">
      <alignment horizontal="center" vertical="center" textRotation="255"/>
    </xf>
    <xf numFmtId="0" fontId="9" fillId="4" borderId="15" xfId="0" applyFont="1" applyFill="1" applyBorder="1" applyAlignment="1">
      <alignment horizontal="center" vertical="center" textRotation="255"/>
    </xf>
    <xf numFmtId="0" fontId="9" fillId="4" borderId="11" xfId="0" applyFont="1" applyFill="1" applyBorder="1" applyAlignment="1">
      <alignment horizontal="center" vertical="center" textRotation="255"/>
    </xf>
    <xf numFmtId="0" fontId="19" fillId="0" borderId="2" xfId="3" applyFont="1" applyFill="1" applyBorder="1">
      <alignment vertical="center"/>
    </xf>
    <xf numFmtId="0" fontId="19" fillId="0" borderId="3" xfId="3" applyFont="1" applyFill="1" applyBorder="1">
      <alignment vertical="center"/>
    </xf>
    <xf numFmtId="0" fontId="19" fillId="0" borderId="4" xfId="3" applyFont="1" applyFill="1" applyBorder="1">
      <alignment vertical="center"/>
    </xf>
    <xf numFmtId="0" fontId="19" fillId="0" borderId="2" xfId="3" applyFont="1" applyFill="1" applyBorder="1" applyAlignment="1">
      <alignment vertical="center" wrapText="1"/>
    </xf>
    <xf numFmtId="0" fontId="19" fillId="0" borderId="3" xfId="3" applyFont="1" applyFill="1" applyBorder="1" applyAlignment="1">
      <alignment vertical="center" wrapText="1"/>
    </xf>
    <xf numFmtId="0" fontId="19" fillId="0" borderId="4" xfId="3" applyFont="1" applyFill="1" applyBorder="1" applyAlignment="1">
      <alignment vertical="center" wrapText="1"/>
    </xf>
    <xf numFmtId="0" fontId="19" fillId="0" borderId="5" xfId="3" applyFont="1" applyFill="1" applyBorder="1">
      <alignment vertical="center"/>
    </xf>
    <xf numFmtId="0" fontId="19" fillId="0" borderId="12" xfId="3" applyFont="1" applyFill="1" applyBorder="1">
      <alignment vertical="center"/>
    </xf>
    <xf numFmtId="0" fontId="19" fillId="0" borderId="6" xfId="3" applyFont="1" applyFill="1" applyBorder="1">
      <alignment vertical="center"/>
    </xf>
    <xf numFmtId="0" fontId="19" fillId="0" borderId="9" xfId="3" applyFont="1" applyFill="1" applyBorder="1">
      <alignment vertical="center"/>
    </xf>
    <xf numFmtId="0" fontId="19" fillId="0" borderId="14" xfId="3" applyFont="1" applyFill="1" applyBorder="1">
      <alignment vertical="center"/>
    </xf>
    <xf numFmtId="0" fontId="19" fillId="0" borderId="10" xfId="3" applyFont="1" applyFill="1" applyBorder="1">
      <alignment vertical="center"/>
    </xf>
    <xf numFmtId="0" fontId="9" fillId="4" borderId="1" xfId="0" applyFont="1" applyFill="1" applyBorder="1" applyAlignment="1">
      <alignment horizontal="center" vertical="center" textRotation="255"/>
    </xf>
    <xf numFmtId="0" fontId="5" fillId="0" borderId="5"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5" fillId="0" borderId="129" xfId="0" applyFont="1" applyFill="1" applyBorder="1" applyAlignment="1">
      <alignment vertical="center" wrapText="1"/>
    </xf>
    <xf numFmtId="0" fontId="5" fillId="0" borderId="111" xfId="0" quotePrefix="1" applyFont="1" applyFill="1" applyBorder="1" applyAlignment="1">
      <alignment vertical="center"/>
    </xf>
    <xf numFmtId="0" fontId="5" fillId="0" borderId="82" xfId="0" quotePrefix="1" applyFont="1" applyFill="1" applyBorder="1" applyAlignment="1">
      <alignment vertical="center"/>
    </xf>
    <xf numFmtId="0" fontId="5" fillId="0" borderId="130" xfId="0" quotePrefix="1" applyFont="1" applyFill="1" applyBorder="1" applyAlignment="1">
      <alignment vertical="center"/>
    </xf>
    <xf numFmtId="181" fontId="5" fillId="3" borderId="81" xfId="0" applyNumberFormat="1" applyFont="1" applyFill="1" applyBorder="1" applyAlignment="1">
      <alignment vertical="center" wrapText="1"/>
    </xf>
    <xf numFmtId="181" fontId="5" fillId="3" borderId="82" xfId="0" applyNumberFormat="1" applyFont="1" applyFill="1" applyBorder="1" applyAlignment="1">
      <alignment vertical="center" wrapText="1"/>
    </xf>
    <xf numFmtId="181" fontId="5" fillId="3" borderId="112" xfId="0" applyNumberFormat="1" applyFont="1" applyFill="1" applyBorder="1" applyAlignment="1">
      <alignment vertical="center" wrapText="1"/>
    </xf>
    <xf numFmtId="0" fontId="15" fillId="4" borderId="57" xfId="0" applyFont="1" applyFill="1" applyBorder="1" applyAlignment="1">
      <alignment vertical="center" textRotation="255" wrapText="1"/>
    </xf>
    <xf numFmtId="0" fontId="15" fillId="4" borderId="113" xfId="0" applyFont="1" applyFill="1" applyBorder="1" applyAlignment="1">
      <alignment vertical="center" textRotation="255" wrapText="1"/>
    </xf>
    <xf numFmtId="0" fontId="15" fillId="4" borderId="58" xfId="0" applyFont="1" applyFill="1" applyBorder="1" applyAlignment="1">
      <alignment vertical="center" textRotation="255" wrapText="1"/>
    </xf>
    <xf numFmtId="0" fontId="15" fillId="4" borderId="118" xfId="0" applyFont="1" applyFill="1" applyBorder="1" applyAlignment="1">
      <alignment vertical="center" textRotation="255" wrapText="1"/>
    </xf>
    <xf numFmtId="0" fontId="5" fillId="0" borderId="127" xfId="0" applyFont="1" applyFill="1" applyBorder="1" applyAlignment="1">
      <alignment vertical="center" wrapText="1"/>
    </xf>
    <xf numFmtId="0" fontId="5" fillId="0" borderId="14" xfId="0" applyFont="1" applyFill="1" applyBorder="1" applyAlignment="1">
      <alignment vertical="center" wrapText="1"/>
    </xf>
    <xf numFmtId="0" fontId="5" fillId="0" borderId="121" xfId="0" applyFont="1" applyFill="1" applyBorder="1" applyAlignment="1">
      <alignment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19" fillId="0" borderId="65" xfId="3" applyFont="1" applyFill="1" applyBorder="1">
      <alignment vertical="center"/>
    </xf>
    <xf numFmtId="0" fontId="19" fillId="0" borderId="125" xfId="3" applyFont="1" applyFill="1" applyBorder="1">
      <alignment vertical="center"/>
    </xf>
    <xf numFmtId="0" fontId="5" fillId="4" borderId="1" xfId="0" applyFont="1" applyFill="1" applyBorder="1" applyAlignment="1">
      <alignment horizontal="center" vertical="center" textRotation="255"/>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3" xfId="0" applyFont="1" applyFill="1" applyBorder="1" applyAlignment="1">
      <alignment horizontal="center" vertical="center" wrapText="1"/>
    </xf>
    <xf numFmtId="0" fontId="19" fillId="0" borderId="111" xfId="3" applyFont="1" applyFill="1" applyBorder="1">
      <alignment vertical="center"/>
    </xf>
    <xf numFmtId="0" fontId="19" fillId="0" borderId="82" xfId="3" applyFont="1" applyFill="1" applyBorder="1">
      <alignment vertical="center"/>
    </xf>
    <xf numFmtId="0" fontId="19" fillId="0" borderId="112" xfId="3" applyFont="1" applyFill="1" applyBorder="1">
      <alignment vertical="center"/>
    </xf>
    <xf numFmtId="0" fontId="19" fillId="0" borderId="55" xfId="3" applyFont="1" applyFill="1" applyBorder="1">
      <alignment vertical="center"/>
    </xf>
    <xf numFmtId="0" fontId="19" fillId="0" borderId="56" xfId="3" applyFont="1" applyFill="1" applyBorder="1">
      <alignment vertical="center"/>
    </xf>
    <xf numFmtId="0" fontId="19" fillId="0" borderId="114" xfId="3" applyFont="1" applyFill="1" applyBorder="1">
      <alignment vertical="center"/>
    </xf>
    <xf numFmtId="0" fontId="19" fillId="0" borderId="58" xfId="3" applyFont="1" applyFill="1" applyBorder="1">
      <alignment vertical="center"/>
    </xf>
    <xf numFmtId="0" fontId="19" fillId="0" borderId="59" xfId="3" applyFont="1" applyFill="1" applyBorder="1">
      <alignment vertical="center"/>
    </xf>
    <xf numFmtId="0" fontId="19" fillId="0" borderId="118" xfId="3" applyFont="1" applyFill="1" applyBorder="1">
      <alignment vertical="center"/>
    </xf>
    <xf numFmtId="0" fontId="6" fillId="3" borderId="115" xfId="0" applyFont="1" applyFill="1" applyBorder="1" applyAlignment="1">
      <alignment horizontal="center" vertical="center"/>
    </xf>
    <xf numFmtId="0" fontId="6" fillId="3" borderId="6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9" fillId="0" borderId="87" xfId="3" applyFont="1" applyFill="1" applyBorder="1">
      <alignment vertical="center"/>
    </xf>
    <xf numFmtId="0" fontId="19" fillId="0" borderId="29" xfId="3" applyFont="1" applyFill="1" applyBorder="1">
      <alignment vertical="center"/>
    </xf>
    <xf numFmtId="0" fontId="19" fillId="0" borderId="30" xfId="3" applyFont="1" applyFill="1" applyBorder="1">
      <alignment vertical="center"/>
    </xf>
    <xf numFmtId="0" fontId="5" fillId="0" borderId="1" xfId="0" applyFont="1" applyFill="1" applyBorder="1" applyAlignment="1">
      <alignment horizontal="center" vertical="center" textRotation="255"/>
    </xf>
    <xf numFmtId="0" fontId="19" fillId="0" borderId="122" xfId="3" applyFont="1" applyFill="1" applyBorder="1">
      <alignment vertical="center"/>
    </xf>
    <xf numFmtId="0" fontId="19" fillId="0" borderId="123" xfId="3" applyFont="1" applyFill="1" applyBorder="1">
      <alignment vertical="center"/>
    </xf>
    <xf numFmtId="0" fontId="8" fillId="3" borderId="5" xfId="0" applyFont="1" applyFill="1" applyBorder="1" applyAlignment="1">
      <alignment vertical="center" wrapText="1"/>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1" xfId="0" applyFont="1" applyFill="1" applyBorder="1" applyAlignment="1">
      <alignment horizontal="center" vertical="center" wrapText="1"/>
    </xf>
    <xf numFmtId="0" fontId="5" fillId="0" borderId="55" xfId="3" applyFont="1" applyFill="1" applyBorder="1" applyAlignment="1">
      <alignment vertical="center" wrapText="1"/>
    </xf>
    <xf numFmtId="0" fontId="5" fillId="0" borderId="56" xfId="3" applyFont="1" applyFill="1" applyBorder="1">
      <alignment vertical="center"/>
    </xf>
    <xf numFmtId="0" fontId="5" fillId="0" borderId="114" xfId="3" applyFont="1" applyFill="1" applyBorder="1">
      <alignment vertical="center"/>
    </xf>
    <xf numFmtId="0" fontId="5" fillId="0" borderId="58" xfId="3" applyFont="1" applyFill="1" applyBorder="1">
      <alignment vertical="center"/>
    </xf>
    <xf numFmtId="0" fontId="5" fillId="0" borderId="59" xfId="3" applyFont="1" applyFill="1" applyBorder="1">
      <alignment vertical="center"/>
    </xf>
    <xf numFmtId="0" fontId="5" fillId="0" borderId="118" xfId="3" applyFont="1" applyFill="1" applyBorder="1">
      <alignment vertical="center"/>
    </xf>
    <xf numFmtId="177" fontId="12" fillId="3" borderId="14" xfId="0" applyNumberFormat="1" applyFont="1" applyFill="1" applyBorder="1" applyAlignment="1">
      <alignment vertical="center"/>
    </xf>
    <xf numFmtId="177" fontId="12" fillId="3" borderId="10" xfId="0" applyNumberFormat="1" applyFont="1" applyFill="1" applyBorder="1" applyAlignment="1">
      <alignment vertical="center"/>
    </xf>
    <xf numFmtId="0" fontId="19" fillId="0" borderId="124" xfId="3" applyFont="1" applyFill="1" applyBorder="1">
      <alignment vertical="center"/>
    </xf>
    <xf numFmtId="0" fontId="5" fillId="3" borderId="3" xfId="0" applyFont="1" applyFill="1" applyBorder="1" applyAlignment="1">
      <alignment horizontal="center" vertical="center"/>
    </xf>
    <xf numFmtId="0" fontId="51" fillId="0" borderId="0" xfId="0" applyFont="1" applyFill="1" applyAlignment="1"/>
    <xf numFmtId="0" fontId="8" fillId="0" borderId="0" xfId="0" applyFont="1" applyFill="1" applyBorder="1" applyAlignment="1">
      <alignment vertical="center" wrapText="1"/>
    </xf>
    <xf numFmtId="0" fontId="5" fillId="0" borderId="106"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07" xfId="0" applyFont="1" applyFill="1" applyBorder="1" applyAlignment="1">
      <alignment horizontal="center" vertical="center"/>
    </xf>
    <xf numFmtId="193" fontId="50" fillId="2" borderId="105" xfId="1" applyNumberFormat="1" applyFont="1" applyFill="1" applyBorder="1" applyAlignment="1">
      <alignment horizontal="right" vertical="center"/>
    </xf>
    <xf numFmtId="38" fontId="5" fillId="0" borderId="106" xfId="1" applyFont="1" applyFill="1" applyBorder="1" applyAlignment="1">
      <alignment horizontal="left" vertical="center" wrapText="1"/>
    </xf>
    <xf numFmtId="38" fontId="5" fillId="0" borderId="109" xfId="1" applyFont="1" applyFill="1" applyBorder="1" applyAlignment="1">
      <alignment horizontal="left" vertical="center" wrapText="1"/>
    </xf>
    <xf numFmtId="38" fontId="5" fillId="0" borderId="107" xfId="1" applyFont="1" applyFill="1" applyBorder="1" applyAlignment="1">
      <alignment horizontal="lef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0" borderId="3" xfId="2" applyFont="1" applyFill="1" applyBorder="1" applyAlignment="1">
      <alignment horizontal="left" vertical="center" wrapText="1"/>
    </xf>
    <xf numFmtId="0" fontId="5" fillId="0" borderId="4" xfId="2" applyFont="1" applyFill="1" applyBorder="1" applyAlignment="1">
      <alignment horizontal="left" vertical="center" wrapText="1"/>
    </xf>
    <xf numFmtId="193" fontId="50" fillId="3" borderId="2" xfId="1" applyNumberFormat="1" applyFont="1" applyFill="1" applyBorder="1" applyAlignment="1">
      <alignment horizontal="right" vertical="center"/>
    </xf>
    <xf numFmtId="193" fontId="50" fillId="3" borderId="3" xfId="1" applyNumberFormat="1" applyFont="1" applyFill="1" applyBorder="1" applyAlignment="1">
      <alignment horizontal="right" vertical="center"/>
    </xf>
    <xf numFmtId="193" fontId="50" fillId="3" borderId="4" xfId="1" applyNumberFormat="1" applyFont="1" applyFill="1" applyBorder="1" applyAlignment="1">
      <alignment horizontal="right" vertical="center"/>
    </xf>
    <xf numFmtId="38" fontId="8" fillId="3" borderId="2" xfId="1" applyFont="1" applyFill="1" applyBorder="1" applyAlignment="1">
      <alignment horizontal="left" vertical="center" wrapText="1"/>
    </xf>
    <xf numFmtId="38" fontId="8" fillId="3" borderId="3" xfId="1" applyFont="1" applyFill="1" applyBorder="1" applyAlignment="1">
      <alignment horizontal="left" vertical="center" wrapText="1"/>
    </xf>
    <xf numFmtId="38" fontId="8" fillId="3" borderId="4" xfId="1" applyFont="1" applyFill="1" applyBorder="1" applyAlignment="1">
      <alignment horizontal="left" vertical="center" wrapText="1"/>
    </xf>
    <xf numFmtId="38" fontId="5" fillId="0" borderId="2" xfId="1" applyFont="1" applyFill="1" applyBorder="1" applyAlignment="1">
      <alignment horizontal="left" vertical="center" wrapText="1"/>
    </xf>
    <xf numFmtId="38" fontId="5" fillId="0" borderId="3" xfId="1" applyFont="1" applyFill="1" applyBorder="1" applyAlignment="1">
      <alignment horizontal="left" vertical="center" wrapText="1"/>
    </xf>
    <xf numFmtId="38" fontId="5" fillId="0" borderId="4" xfId="1" applyFont="1" applyFill="1" applyBorder="1" applyAlignment="1">
      <alignment horizontal="left" vertical="center" wrapText="1"/>
    </xf>
    <xf numFmtId="0" fontId="5" fillId="0" borderId="3" xfId="2" applyFont="1" applyFill="1" applyBorder="1" applyAlignment="1">
      <alignment horizontal="left" vertical="center"/>
    </xf>
    <xf numFmtId="0" fontId="5" fillId="0" borderId="4" xfId="2" applyFont="1" applyFill="1" applyBorder="1" applyAlignment="1">
      <alignment horizontal="left" vertical="center"/>
    </xf>
    <xf numFmtId="193" fontId="50" fillId="2" borderId="2" xfId="1" applyNumberFormat="1" applyFont="1" applyFill="1" applyBorder="1" applyAlignment="1">
      <alignment horizontal="right" vertical="center"/>
    </xf>
    <xf numFmtId="193" fontId="50" fillId="2" borderId="3" xfId="1" applyNumberFormat="1" applyFont="1" applyFill="1" applyBorder="1" applyAlignment="1">
      <alignment horizontal="right" vertical="center"/>
    </xf>
    <xf numFmtId="193" fontId="50" fillId="2" borderId="4" xfId="1" applyNumberFormat="1" applyFont="1" applyFill="1" applyBorder="1" applyAlignment="1">
      <alignment horizontal="right" vertical="center"/>
    </xf>
    <xf numFmtId="0" fontId="5" fillId="4" borderId="7" xfId="2" applyFont="1" applyFill="1" applyBorder="1" applyAlignment="1">
      <alignment horizontal="center" vertical="center" textRotation="255" wrapText="1"/>
    </xf>
    <xf numFmtId="0" fontId="5" fillId="4" borderId="15" xfId="2" applyFont="1" applyFill="1" applyBorder="1" applyAlignment="1">
      <alignment horizontal="center" vertical="center" textRotation="255" wrapText="1"/>
    </xf>
    <xf numFmtId="0" fontId="5" fillId="4" borderId="11" xfId="2" applyFont="1" applyFill="1" applyBorder="1" applyAlignment="1">
      <alignment horizontal="center" vertical="center" textRotation="255" wrapText="1"/>
    </xf>
    <xf numFmtId="194" fontId="5" fillId="4" borderId="1" xfId="0" applyNumberFormat="1" applyFont="1" applyFill="1" applyBorder="1" applyAlignment="1">
      <alignment horizontal="center" vertical="center"/>
    </xf>
    <xf numFmtId="193" fontId="50" fillId="2" borderId="9" xfId="1" applyNumberFormat="1" applyFont="1" applyFill="1" applyBorder="1" applyAlignment="1">
      <alignment horizontal="right" vertical="center"/>
    </xf>
    <xf numFmtId="193" fontId="50" fillId="2" borderId="14" xfId="1" applyNumberFormat="1" applyFont="1" applyFill="1" applyBorder="1" applyAlignment="1">
      <alignment horizontal="right" vertical="center"/>
    </xf>
    <xf numFmtId="193" fontId="50" fillId="2" borderId="10" xfId="1" applyNumberFormat="1" applyFont="1" applyFill="1" applyBorder="1" applyAlignment="1">
      <alignment horizontal="right" vertical="center"/>
    </xf>
    <xf numFmtId="38" fontId="5" fillId="0" borderId="9" xfId="1" applyFont="1" applyFill="1" applyBorder="1" applyAlignment="1">
      <alignment horizontal="left" vertical="center" wrapText="1"/>
    </xf>
    <xf numFmtId="38" fontId="5" fillId="0" borderId="14" xfId="1" applyFont="1" applyFill="1" applyBorder="1" applyAlignment="1">
      <alignment horizontal="left" vertical="center" wrapText="1"/>
    </xf>
    <xf numFmtId="38" fontId="5" fillId="0" borderId="10" xfId="1" applyFont="1" applyFill="1" applyBorder="1" applyAlignment="1">
      <alignment horizontal="left" vertical="center" wrapText="1"/>
    </xf>
    <xf numFmtId="0" fontId="5" fillId="0" borderId="14" xfId="2" applyFont="1" applyFill="1" applyBorder="1" applyAlignment="1">
      <alignment vertical="center" wrapText="1"/>
    </xf>
    <xf numFmtId="0" fontId="5" fillId="0" borderId="10" xfId="2" applyFont="1" applyFill="1" applyBorder="1" applyAlignment="1">
      <alignment vertical="center" wrapText="1"/>
    </xf>
    <xf numFmtId="193" fontId="50" fillId="3" borderId="9" xfId="1" applyNumberFormat="1" applyFont="1" applyFill="1" applyBorder="1" applyAlignment="1">
      <alignment horizontal="right" vertical="center"/>
    </xf>
    <xf numFmtId="193" fontId="50" fillId="3" borderId="14" xfId="1" applyNumberFormat="1" applyFont="1" applyFill="1" applyBorder="1" applyAlignment="1">
      <alignment horizontal="right" vertical="center"/>
    </xf>
    <xf numFmtId="193" fontId="50" fillId="3" borderId="10" xfId="1" applyNumberFormat="1" applyFont="1" applyFill="1" applyBorder="1" applyAlignment="1">
      <alignment horizontal="right" vertical="center"/>
    </xf>
    <xf numFmtId="0" fontId="5" fillId="0" borderId="3" xfId="2" applyFont="1" applyFill="1" applyBorder="1" applyAlignment="1">
      <alignment vertical="center" wrapText="1"/>
    </xf>
    <xf numFmtId="0" fontId="5" fillId="0" borderId="4" xfId="2" applyFont="1" applyFill="1" applyBorder="1" applyAlignment="1">
      <alignment vertical="center" wrapText="1"/>
    </xf>
    <xf numFmtId="193" fontId="50" fillId="3" borderId="103" xfId="1" applyNumberFormat="1" applyFont="1" applyFill="1" applyBorder="1" applyAlignment="1">
      <alignment horizontal="right" vertical="center"/>
    </xf>
    <xf numFmtId="193" fontId="50" fillId="3" borderId="108" xfId="1" applyNumberFormat="1" applyFont="1" applyFill="1" applyBorder="1" applyAlignment="1">
      <alignment horizontal="right" vertical="center"/>
    </xf>
    <xf numFmtId="193" fontId="50" fillId="3" borderId="104" xfId="1" applyNumberFormat="1" applyFont="1" applyFill="1" applyBorder="1" applyAlignment="1">
      <alignment horizontal="right" vertical="center"/>
    </xf>
    <xf numFmtId="38" fontId="5" fillId="0" borderId="5" xfId="1" applyFont="1" applyFill="1" applyBorder="1" applyAlignment="1">
      <alignment horizontal="left" vertical="center" wrapText="1"/>
    </xf>
    <xf numFmtId="38" fontId="5" fillId="0" borderId="12" xfId="1" applyFont="1" applyFill="1" applyBorder="1" applyAlignment="1">
      <alignment horizontal="left" vertical="center" wrapText="1"/>
    </xf>
    <xf numFmtId="38" fontId="5" fillId="0" borderId="6" xfId="1" applyFont="1" applyFill="1" applyBorder="1" applyAlignment="1">
      <alignment horizontal="left" vertical="center" wrapText="1"/>
    </xf>
    <xf numFmtId="0" fontId="5" fillId="0" borderId="106" xfId="0" applyFont="1" applyFill="1" applyBorder="1" applyAlignment="1">
      <alignment vertical="center"/>
    </xf>
    <xf numFmtId="0" fontId="5" fillId="0" borderId="109" xfId="0" applyFont="1" applyFill="1" applyBorder="1" applyAlignment="1">
      <alignment vertical="center"/>
    </xf>
    <xf numFmtId="0" fontId="5" fillId="0" borderId="107" xfId="0" applyFont="1" applyFill="1" applyBorder="1" applyAlignment="1">
      <alignment vertical="center"/>
    </xf>
    <xf numFmtId="0" fontId="30" fillId="0" borderId="0" xfId="0" applyFont="1" applyFill="1" applyAlignment="1">
      <alignment horizontal="right" vertical="center"/>
    </xf>
    <xf numFmtId="182" fontId="30" fillId="0" borderId="0" xfId="2" applyNumberFormat="1" applyFont="1" applyFill="1" applyAlignment="1">
      <alignment horizontal="right"/>
    </xf>
    <xf numFmtId="0" fontId="30" fillId="0" borderId="0" xfId="0" applyFont="1" applyFill="1">
      <alignment vertical="center"/>
    </xf>
    <xf numFmtId="0" fontId="30" fillId="0" borderId="0" xfId="0" applyFont="1" applyFill="1" applyBorder="1" applyAlignment="1">
      <alignment horizontal="left" vertical="center"/>
    </xf>
    <xf numFmtId="0" fontId="32" fillId="0" borderId="0" xfId="0" applyFont="1" applyFill="1" applyAlignment="1">
      <alignment vertical="center" wrapText="1"/>
    </xf>
    <xf numFmtId="0" fontId="7" fillId="0" borderId="0" xfId="2" applyFont="1" applyFill="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6" fillId="3" borderId="14" xfId="2" applyFont="1" applyFill="1" applyBorder="1" applyAlignment="1">
      <alignment horizontal="left" vertical="center"/>
    </xf>
    <xf numFmtId="0" fontId="54" fillId="4" borderId="1" xfId="12" applyFont="1" applyFill="1" applyBorder="1" applyAlignment="1">
      <alignment horizontal="center" vertical="center"/>
    </xf>
    <xf numFmtId="0" fontId="54" fillId="0" borderId="1" xfId="12" applyFont="1" applyBorder="1" applyAlignment="1">
      <alignment horizontal="center" vertical="center"/>
    </xf>
    <xf numFmtId="0" fontId="56" fillId="0" borderId="0" xfId="12" applyFont="1" applyAlignment="1">
      <alignment horizontal="center"/>
    </xf>
    <xf numFmtId="0" fontId="54" fillId="0" borderId="0" xfId="12" applyFont="1" applyAlignment="1">
      <alignment horizontal="center"/>
    </xf>
    <xf numFmtId="0" fontId="54" fillId="4" borderId="1" xfId="12" applyFont="1" applyFill="1" applyBorder="1" applyAlignment="1">
      <alignment horizontal="center"/>
    </xf>
    <xf numFmtId="0" fontId="17" fillId="0" borderId="105" xfId="12" applyFont="1" applyBorder="1" applyAlignment="1">
      <alignment horizontal="center" vertical="center"/>
    </xf>
    <xf numFmtId="0" fontId="44" fillId="0" borderId="7" xfId="3" applyFont="1" applyBorder="1" applyAlignment="1">
      <alignment horizontal="center" vertical="center"/>
    </xf>
    <xf numFmtId="0" fontId="44" fillId="0" borderId="11" xfId="3" applyFont="1" applyBorder="1" applyAlignment="1">
      <alignment horizontal="center" vertical="center"/>
    </xf>
    <xf numFmtId="0" fontId="44" fillId="0" borderId="1" xfId="3" applyFont="1" applyBorder="1" applyAlignment="1">
      <alignment horizontal="left" vertical="top"/>
    </xf>
    <xf numFmtId="0" fontId="42" fillId="0" borderId="7" xfId="3" applyFont="1" applyBorder="1" applyAlignment="1">
      <alignment horizontal="left" vertical="top" wrapText="1"/>
    </xf>
    <xf numFmtId="0" fontId="42" fillId="0" borderId="15" xfId="3" applyFont="1" applyBorder="1" applyAlignment="1">
      <alignment horizontal="left" vertical="top" wrapText="1"/>
    </xf>
    <xf numFmtId="0" fontId="42" fillId="0" borderId="11" xfId="3" applyFont="1" applyBorder="1" applyAlignment="1">
      <alignment horizontal="left" vertical="top" wrapText="1"/>
    </xf>
    <xf numFmtId="0" fontId="42" fillId="0" borderId="7" xfId="3" applyFont="1" applyBorder="1" applyAlignment="1">
      <alignment vertical="top" wrapText="1"/>
    </xf>
    <xf numFmtId="0" fontId="42" fillId="0" borderId="15" xfId="3" applyFont="1" applyBorder="1" applyAlignment="1">
      <alignment vertical="top" wrapText="1"/>
    </xf>
    <xf numFmtId="0" fontId="42" fillId="0" borderId="11" xfId="3" applyFont="1" applyBorder="1" applyAlignment="1">
      <alignment vertical="top" wrapText="1"/>
    </xf>
    <xf numFmtId="0" fontId="42" fillId="0" borderId="7" xfId="3" applyFont="1" applyBorder="1" applyAlignment="1">
      <alignment vertical="center" wrapText="1"/>
    </xf>
    <xf numFmtId="0" fontId="42" fillId="0" borderId="15" xfId="3" applyFont="1" applyBorder="1" applyAlignment="1">
      <alignment vertical="center" wrapText="1"/>
    </xf>
    <xf numFmtId="0" fontId="42" fillId="0" borderId="11" xfId="3" applyFont="1" applyBorder="1" applyAlignment="1">
      <alignment vertical="center" wrapText="1"/>
    </xf>
    <xf numFmtId="0" fontId="42" fillId="10" borderId="7" xfId="3" applyFont="1" applyFill="1" applyBorder="1" applyAlignment="1">
      <alignment horizontal="center" vertical="center"/>
    </xf>
    <xf numFmtId="0" fontId="42" fillId="10" borderId="15" xfId="3" applyFont="1" applyFill="1" applyBorder="1" applyAlignment="1">
      <alignment horizontal="center" vertical="center"/>
    </xf>
    <xf numFmtId="0" fontId="42" fillId="10" borderId="11" xfId="3" applyFont="1" applyFill="1" applyBorder="1" applyAlignment="1">
      <alignment horizontal="center" vertical="center"/>
    </xf>
    <xf numFmtId="0" fontId="42" fillId="0" borderId="7" xfId="3" applyFont="1" applyBorder="1" applyAlignment="1">
      <alignment horizontal="left" vertical="center" wrapText="1"/>
    </xf>
    <xf numFmtId="0" fontId="42" fillId="0" borderId="15" xfId="3" applyFont="1" applyBorder="1" applyAlignment="1">
      <alignment horizontal="left" vertical="center" wrapText="1"/>
    </xf>
    <xf numFmtId="0" fontId="42" fillId="0" borderId="11" xfId="3" applyFont="1" applyBorder="1" applyAlignment="1">
      <alignment horizontal="left" vertical="center" wrapText="1"/>
    </xf>
    <xf numFmtId="0" fontId="42" fillId="10" borderId="7" xfId="3" applyFont="1" applyFill="1" applyBorder="1" applyAlignment="1">
      <alignment horizontal="center" vertical="center" wrapText="1"/>
    </xf>
    <xf numFmtId="0" fontId="42" fillId="10" borderId="15" xfId="3" applyFont="1" applyFill="1" applyBorder="1" applyAlignment="1">
      <alignment horizontal="center" vertical="center" wrapText="1"/>
    </xf>
    <xf numFmtId="0" fontId="42" fillId="10" borderId="11" xfId="3" applyFont="1" applyFill="1" applyBorder="1" applyAlignment="1">
      <alignment horizontal="center" vertical="center" wrapText="1"/>
    </xf>
    <xf numFmtId="0" fontId="42" fillId="0" borderId="2" xfId="3" applyFont="1" applyBorder="1" applyAlignment="1">
      <alignment horizontal="center" vertical="center" wrapText="1"/>
    </xf>
    <xf numFmtId="0" fontId="42" fillId="0" borderId="4" xfId="3" applyFont="1" applyBorder="1" applyAlignment="1">
      <alignment horizontal="center" vertical="center" wrapText="1"/>
    </xf>
    <xf numFmtId="0" fontId="44" fillId="0" borderId="1" xfId="3" applyFont="1" applyBorder="1" applyAlignment="1">
      <alignment vertical="top"/>
    </xf>
    <xf numFmtId="0" fontId="42" fillId="0" borderId="1" xfId="3" applyFont="1" applyBorder="1" applyAlignment="1">
      <alignment horizontal="left" vertical="top" wrapText="1"/>
    </xf>
    <xf numFmtId="0" fontId="44" fillId="0" borderId="1" xfId="3" applyFont="1" applyBorder="1" applyAlignment="1">
      <alignment horizontal="center" vertical="center"/>
    </xf>
    <xf numFmtId="0" fontId="42" fillId="0" borderId="7" xfId="3" applyFont="1" applyBorder="1" applyAlignment="1">
      <alignment horizontal="center" vertical="center" wrapText="1"/>
    </xf>
    <xf numFmtId="0" fontId="42" fillId="0" borderId="1" xfId="3" applyFont="1" applyBorder="1" applyAlignment="1">
      <alignment horizontal="center" vertical="center" wrapText="1"/>
    </xf>
    <xf numFmtId="0" fontId="42" fillId="0" borderId="5" xfId="3" applyFont="1" applyBorder="1" applyAlignment="1">
      <alignment horizontal="center" vertical="center" wrapText="1"/>
    </xf>
    <xf numFmtId="0" fontId="42" fillId="0" borderId="9" xfId="3" applyFont="1" applyBorder="1" applyAlignment="1">
      <alignment horizontal="center" vertical="center" wrapText="1"/>
    </xf>
    <xf numFmtId="0" fontId="42" fillId="10" borderId="7" xfId="3" applyNumberFormat="1" applyFont="1" applyFill="1" applyBorder="1" applyAlignment="1">
      <alignment horizontal="center" vertical="center" wrapText="1"/>
    </xf>
    <xf numFmtId="0" fontId="42" fillId="10" borderId="11" xfId="3" applyNumberFormat="1" applyFont="1" applyFill="1" applyBorder="1" applyAlignment="1">
      <alignment horizontal="center" vertical="center" wrapText="1"/>
    </xf>
    <xf numFmtId="0" fontId="42" fillId="0" borderId="5" xfId="3" applyFont="1" applyBorder="1" applyAlignment="1">
      <alignment vertical="top"/>
    </xf>
    <xf numFmtId="0" fontId="42" fillId="0" borderId="6" xfId="3" applyFont="1" applyBorder="1" applyAlignment="1">
      <alignment vertical="top"/>
    </xf>
    <xf numFmtId="0" fontId="42" fillId="0" borderId="8" xfId="3" applyFont="1" applyBorder="1" applyAlignment="1">
      <alignment vertical="top"/>
    </xf>
    <xf numFmtId="0" fontId="42" fillId="0" borderId="13" xfId="3" applyFont="1" applyBorder="1" applyAlignment="1">
      <alignment vertical="top"/>
    </xf>
    <xf numFmtId="0" fontId="42" fillId="0" borderId="9" xfId="3" applyFont="1" applyBorder="1" applyAlignment="1">
      <alignment vertical="top"/>
    </xf>
    <xf numFmtId="0" fontId="42" fillId="0" borderId="10" xfId="3" applyFont="1" applyBorder="1" applyAlignment="1">
      <alignment vertical="top"/>
    </xf>
    <xf numFmtId="0" fontId="42" fillId="10" borderId="15" xfId="3" applyNumberFormat="1" applyFont="1" applyFill="1" applyBorder="1" applyAlignment="1">
      <alignment horizontal="center" vertical="center" wrapText="1"/>
    </xf>
    <xf numFmtId="0" fontId="43" fillId="10" borderId="7" xfId="3" applyFont="1" applyFill="1" applyBorder="1" applyAlignment="1">
      <alignment horizontal="center" vertical="center" wrapText="1"/>
    </xf>
    <xf numFmtId="0" fontId="43" fillId="10" borderId="11" xfId="3" applyFont="1" applyFill="1" applyBorder="1" applyAlignment="1">
      <alignment horizontal="center" vertical="center" wrapText="1"/>
    </xf>
    <xf numFmtId="0" fontId="42" fillId="0" borderId="6" xfId="3" applyFont="1" applyBorder="1" applyAlignment="1">
      <alignment horizontal="left" vertical="top" wrapText="1"/>
    </xf>
    <xf numFmtId="0" fontId="42" fillId="0" borderId="13" xfId="3" applyFont="1" applyBorder="1" applyAlignment="1">
      <alignment horizontal="left" vertical="top" wrapText="1"/>
    </xf>
    <xf numFmtId="0" fontId="42" fillId="0" borderId="10" xfId="3" applyFont="1" applyBorder="1" applyAlignment="1">
      <alignment horizontal="left" vertical="top" wrapText="1"/>
    </xf>
    <xf numFmtId="0" fontId="42" fillId="0" borderId="2" xfId="3" applyFont="1" applyBorder="1" applyAlignment="1">
      <alignment horizontal="left" vertical="top" wrapText="1"/>
    </xf>
    <xf numFmtId="0" fontId="42" fillId="0" borderId="4" xfId="3" applyFont="1" applyBorder="1" applyAlignment="1">
      <alignment horizontal="left" vertical="top" wrapText="1"/>
    </xf>
    <xf numFmtId="0" fontId="42" fillId="0" borderId="5" xfId="3" applyFont="1" applyBorder="1" applyAlignment="1">
      <alignment horizontal="left" vertical="top" wrapText="1"/>
    </xf>
    <xf numFmtId="0" fontId="42" fillId="0" borderId="8" xfId="3" applyFont="1" applyBorder="1" applyAlignment="1">
      <alignment horizontal="left" vertical="top" wrapText="1"/>
    </xf>
    <xf numFmtId="0" fontId="42" fillId="0" borderId="9" xfId="3" applyFont="1" applyBorder="1" applyAlignment="1">
      <alignment horizontal="left" vertical="top" wrapText="1"/>
    </xf>
    <xf numFmtId="0" fontId="42" fillId="10" borderId="5" xfId="3" applyFont="1" applyFill="1" applyBorder="1" applyAlignment="1">
      <alignment horizontal="center" vertical="center"/>
    </xf>
    <xf numFmtId="0" fontId="42" fillId="10" borderId="9" xfId="3" applyFont="1" applyFill="1" applyBorder="1" applyAlignment="1">
      <alignment horizontal="center" vertical="center"/>
    </xf>
    <xf numFmtId="0" fontId="42" fillId="0" borderId="7" xfId="3" applyFont="1" applyBorder="1" applyAlignment="1">
      <alignment horizontal="left" vertical="center"/>
    </xf>
    <xf numFmtId="0" fontId="42" fillId="0" borderId="11" xfId="3" applyFont="1" applyBorder="1" applyAlignment="1">
      <alignment horizontal="left" vertical="center"/>
    </xf>
    <xf numFmtId="0" fontId="42" fillId="0" borderId="15" xfId="3" applyFont="1" applyBorder="1" applyAlignment="1">
      <alignment horizontal="left" vertical="center"/>
    </xf>
    <xf numFmtId="0" fontId="42" fillId="0" borderId="7" xfId="3" applyFont="1" applyBorder="1" applyAlignment="1">
      <alignment horizontal="left" vertical="center" wrapText="1" shrinkToFit="1"/>
    </xf>
    <xf numFmtId="0" fontId="42" fillId="0" borderId="11" xfId="3" applyFont="1" applyBorder="1" applyAlignment="1">
      <alignment horizontal="left" vertical="center" wrapText="1" shrinkToFit="1"/>
    </xf>
    <xf numFmtId="0" fontId="40" fillId="0" borderId="0" xfId="3" applyFont="1" applyAlignment="1">
      <alignment horizontal="center" vertical="center" wrapText="1"/>
    </xf>
    <xf numFmtId="0" fontId="44" fillId="0" borderId="1" xfId="3" applyFont="1" applyBorder="1" applyAlignment="1">
      <alignment vertical="top" wrapText="1"/>
    </xf>
    <xf numFmtId="0" fontId="42" fillId="0" borderId="7" xfId="3" applyFont="1" applyBorder="1" applyAlignment="1">
      <alignment horizontal="left" vertical="top"/>
    </xf>
    <xf numFmtId="0" fontId="42" fillId="0" borderId="15" xfId="3" applyFont="1" applyBorder="1" applyAlignment="1">
      <alignment horizontal="left" vertical="top"/>
    </xf>
    <xf numFmtId="0" fontId="42" fillId="0" borderId="11" xfId="3" applyFont="1" applyBorder="1" applyAlignment="1">
      <alignment horizontal="left" vertical="top"/>
    </xf>
    <xf numFmtId="0" fontId="42" fillId="10" borderId="8" xfId="3" applyFont="1" applyFill="1" applyBorder="1" applyAlignment="1">
      <alignment horizontal="center" vertical="center"/>
    </xf>
    <xf numFmtId="0" fontId="42" fillId="0" borderId="7" xfId="3" applyFont="1" applyBorder="1" applyAlignment="1">
      <alignment vertical="center"/>
    </xf>
    <xf numFmtId="0" fontId="42" fillId="0" borderId="11" xfId="3" applyFont="1" applyBorder="1" applyAlignment="1">
      <alignment vertical="center"/>
    </xf>
    <xf numFmtId="0" fontId="17" fillId="0" borderId="8" xfId="0" applyFont="1" applyBorder="1" applyAlignment="1">
      <alignment horizontal="left" vertical="center" indent="1"/>
    </xf>
    <xf numFmtId="0" fontId="17" fillId="0" borderId="0" xfId="0" applyFont="1" applyBorder="1" applyAlignment="1">
      <alignment horizontal="left" vertical="center" indent="1"/>
    </xf>
    <xf numFmtId="0" fontId="17" fillId="0" borderId="13" xfId="0" applyFont="1" applyBorder="1" applyAlignment="1">
      <alignment horizontal="left" vertical="center" indent="1"/>
    </xf>
    <xf numFmtId="0" fontId="28" fillId="0" borderId="8" xfId="0" applyFont="1" applyBorder="1" applyAlignment="1">
      <alignment horizontal="left" vertical="center" indent="2"/>
    </xf>
    <xf numFmtId="0" fontId="28" fillId="0" borderId="0" xfId="0" applyFont="1" applyBorder="1" applyAlignment="1">
      <alignment horizontal="left" vertical="center" indent="2"/>
    </xf>
    <xf numFmtId="0" fontId="28" fillId="0" borderId="13" xfId="0" applyFont="1" applyBorder="1" applyAlignment="1">
      <alignment horizontal="left" vertical="center" indent="2"/>
    </xf>
    <xf numFmtId="0" fontId="28" fillId="0" borderId="8" xfId="0" applyFont="1" applyBorder="1">
      <alignment vertical="center"/>
    </xf>
    <xf numFmtId="0" fontId="28" fillId="0" borderId="0" xfId="0" applyFont="1" applyBorder="1">
      <alignment vertical="center"/>
    </xf>
    <xf numFmtId="0" fontId="28" fillId="0" borderId="13" xfId="0" applyFont="1" applyBorder="1">
      <alignment vertical="center"/>
    </xf>
    <xf numFmtId="0" fontId="17" fillId="0" borderId="8" xfId="0" applyFont="1" applyBorder="1">
      <alignment vertical="center"/>
    </xf>
    <xf numFmtId="0" fontId="17" fillId="0" borderId="0" xfId="0" applyFont="1" applyBorder="1">
      <alignment vertical="center"/>
    </xf>
    <xf numFmtId="0" fontId="17" fillId="0" borderId="13" xfId="0" applyFont="1" applyBorder="1">
      <alignment vertical="center"/>
    </xf>
    <xf numFmtId="0" fontId="17" fillId="6" borderId="14" xfId="0" applyFont="1" applyFill="1" applyBorder="1" applyAlignment="1">
      <alignment horizontal="center" vertical="center"/>
    </xf>
    <xf numFmtId="0" fontId="24" fillId="7" borderId="28" xfId="3" applyFont="1" applyFill="1" applyBorder="1" applyAlignment="1">
      <alignment horizontal="center" vertical="center"/>
    </xf>
    <xf numFmtId="0" fontId="24" fillId="7" borderId="29" xfId="3" applyFont="1" applyFill="1" applyBorder="1" applyAlignment="1">
      <alignment horizontal="center" vertical="center"/>
    </xf>
    <xf numFmtId="0" fontId="24" fillId="7" borderId="30" xfId="3" applyFont="1" applyFill="1" applyBorder="1" applyAlignment="1">
      <alignment horizontal="center" vertical="center"/>
    </xf>
    <xf numFmtId="0" fontId="10" fillId="7" borderId="31" xfId="0" applyFont="1" applyFill="1" applyBorder="1" applyAlignment="1">
      <alignment vertical="center" wrapText="1"/>
    </xf>
    <xf numFmtId="0" fontId="10" fillId="7" borderId="36" xfId="0" applyFont="1" applyFill="1" applyBorder="1" applyAlignment="1">
      <alignment vertical="center" wrapText="1"/>
    </xf>
    <xf numFmtId="0" fontId="17" fillId="0" borderId="13" xfId="0" applyFont="1" applyBorder="1" applyAlignment="1">
      <alignment vertical="center" wrapText="1"/>
    </xf>
    <xf numFmtId="0" fontId="24" fillId="8" borderId="34" xfId="3" applyFont="1" applyFill="1" applyBorder="1" applyAlignment="1">
      <alignment horizontal="center" vertical="center"/>
    </xf>
    <xf numFmtId="0" fontId="24" fillId="8" borderId="35" xfId="3" applyFont="1" applyFill="1" applyBorder="1" applyAlignment="1">
      <alignment horizontal="center" vertical="center"/>
    </xf>
    <xf numFmtId="0" fontId="10" fillId="3" borderId="131" xfId="8" applyFont="1" applyFill="1" applyBorder="1" applyAlignment="1">
      <alignment horizontal="center" vertical="center" wrapText="1" shrinkToFit="1"/>
    </xf>
    <xf numFmtId="181" fontId="6" fillId="0" borderId="1" xfId="0" applyNumberFormat="1" applyFont="1" applyFill="1" applyBorder="1" applyAlignment="1">
      <alignment horizontal="center" vertical="center"/>
    </xf>
  </cellXfs>
  <cellStyles count="14">
    <cellStyle name="桁区切り" xfId="1" builtinId="6"/>
    <cellStyle name="桁区切り 2" xfId="9"/>
    <cellStyle name="桁区切り 2 2" xfId="13"/>
    <cellStyle name="標準" xfId="0" builtinId="0"/>
    <cellStyle name="標準 2" xfId="3"/>
    <cellStyle name="標準 2 2" xfId="7"/>
    <cellStyle name="標準 3" xfId="4"/>
    <cellStyle name="標準 3 2" xfId="10"/>
    <cellStyle name="標準 3 3" xfId="12"/>
    <cellStyle name="標準 4" xfId="6"/>
    <cellStyle name="標準 7" xfId="5"/>
    <cellStyle name="標準 8" xfId="8"/>
    <cellStyle name="標準_⑤参考様式11,12号別紙(収支実績報告書（支援交付金））" xfId="2"/>
    <cellStyle name="標準_出納帳20061221" xfId="11"/>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4.4&#25913;&#27491;_&#22810;&#38754;&#23455;&#26045;&#35201;&#38936;&#65288;&#27096;&#24335;&#65289;&#20803;&#12487;&#12540;&#12479;/R4.4&#25913;&#27491;_&#22810;&#38754;&#23455;&#26045;&#35201;&#38936;&#65288;&#27096;&#24335;&#65289;&#20803;&#12487;&#12540;&#12479;/&#27096;&#24335;&#31532;&#65297;&#65293;&#65304;&#21495;%20&#23455;&#26045;&#29366;&#27841;&#22577;&#21578;&#26360;&#65288;R04&#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4.4&#25913;&#27491;_&#22810;&#38754;&#23455;&#26045;&#35201;&#38936;&#65288;&#27096;&#24335;&#65289;&#20803;&#12487;&#12540;&#12479;/R4.4&#25913;&#27491;_&#22810;&#38754;&#23455;&#26045;&#35201;&#38936;&#65288;&#27096;&#24335;&#65289;&#20803;&#12487;&#12540;&#12479;/&#27096;&#24335;&#31532;&#65297;&#65293;&#65303;&#21495;%20&#37329;&#37549;&#20986;&#32013;&#31807;&#65288;R04&#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4.4&#25913;&#27491;_&#22810;&#38754;&#23455;&#26045;&#35201;&#38936;&#65288;&#27096;&#24335;&#65289;&#20803;&#12487;&#12540;&#12479;/R4.4&#25913;&#27491;_&#22810;&#38754;&#23455;&#26045;&#35201;&#38936;&#65288;&#27096;&#24335;&#65289;&#20803;&#12487;&#12540;&#12479;/&#27096;&#24335;&#31532;&#65297;&#65293;&#65302;&#21495;%20&#27963;&#21205;&#35352;&#37682;&#65288;R04&#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sheetData sheetId="1"/>
      <sheetData sheetId="2">
        <row r="3">
          <cell r="B3" t="str">
            <v>○</v>
          </cell>
          <cell r="C3" t="str">
            <v>○</v>
          </cell>
          <cell r="F3" t="str">
            <v>水路</v>
          </cell>
          <cell r="G3" t="str">
            <v>km</v>
          </cell>
        </row>
        <row r="4">
          <cell r="B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７号"/>
      <sheetName val="【選択肢】"/>
    </sheetNames>
    <sheetDataSet>
      <sheetData sheetId="0"/>
      <sheetData sheetId="1">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６号"/>
      <sheetName val="【活動項目番号表】 "/>
      <sheetName val="【選択肢】"/>
    </sheetNames>
    <sheetDataSet>
      <sheetData sheetId="0"/>
      <sheetData sheetId="1"/>
      <sheetData sheetId="2">
        <row r="3">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5">
          <cell r="K5"/>
          <cell r="L5"/>
          <cell r="M5"/>
          <cell r="N5"/>
          <cell r="O5"/>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事務・組織運営等に関する研修、機械の安全使用に関する研修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鳥獣被害防止対策及び環境改善活動の強化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やすらぎ・福祉及び教育機能の活用</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広報活動・農的関係人口の拡大</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row r="72">
          <cell r="K72"/>
          <cell r="L72"/>
          <cell r="M72"/>
          <cell r="N72"/>
          <cell r="O72"/>
        </row>
        <row r="73">
          <cell r="K73"/>
          <cell r="L73"/>
          <cell r="M73"/>
          <cell r="N73"/>
          <cell r="O73"/>
        </row>
        <row r="74">
          <cell r="K74"/>
          <cell r="L74"/>
          <cell r="M74" t="str">
            <v>この線より上に行を挿入してください。</v>
          </cell>
          <cell r="N74"/>
          <cell r="O74"/>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tabSelected="1" zoomScale="96" zoomScaleNormal="96" zoomScaleSheetLayoutView="120" workbookViewId="0">
      <selection activeCell="C9" sqref="C9"/>
    </sheetView>
  </sheetViews>
  <sheetFormatPr defaultColWidth="9" defaultRowHeight="18.75" x14ac:dyDescent="0.15"/>
  <cols>
    <col min="1" max="1" width="2.75" style="137" customWidth="1"/>
    <col min="2" max="2" width="7.25" style="137" customWidth="1"/>
    <col min="3" max="3" width="7.75" style="137" customWidth="1"/>
    <col min="4" max="4" width="8" style="137" customWidth="1"/>
    <col min="5" max="5" width="6.375" style="137" customWidth="1"/>
    <col min="6" max="7" width="7" style="137" customWidth="1"/>
    <col min="8" max="13" width="4.875" style="137" customWidth="1"/>
    <col min="14" max="14" width="9.125" style="137" customWidth="1"/>
    <col min="15" max="15" width="12.375" style="137" customWidth="1"/>
    <col min="16" max="16" width="21" style="137" customWidth="1"/>
    <col min="17" max="17" width="26" style="137" customWidth="1"/>
    <col min="18" max="25" width="7.625" style="137" customWidth="1"/>
    <col min="26" max="16384" width="9" style="137"/>
  </cols>
  <sheetData>
    <row r="1" spans="1:24" ht="19.5" x14ac:dyDescent="0.15">
      <c r="A1" s="135" t="s">
        <v>248</v>
      </c>
      <c r="B1" s="136"/>
      <c r="Q1" s="138" t="s">
        <v>245</v>
      </c>
    </row>
    <row r="2" spans="1:24" ht="24" customHeight="1" x14ac:dyDescent="0.45">
      <c r="A2" s="139" t="s">
        <v>246</v>
      </c>
      <c r="C2" s="140"/>
      <c r="D2" s="140"/>
      <c r="E2" s="140"/>
      <c r="F2" s="140"/>
      <c r="G2" s="140"/>
      <c r="H2" s="140"/>
      <c r="I2" s="140"/>
      <c r="J2" s="140"/>
      <c r="K2" s="140"/>
      <c r="L2" s="140"/>
      <c r="M2" s="140"/>
      <c r="N2" s="140"/>
      <c r="Q2" s="141" t="s">
        <v>247</v>
      </c>
      <c r="R2" s="140"/>
      <c r="S2" s="140"/>
      <c r="T2" s="140"/>
      <c r="U2" s="140"/>
      <c r="V2" s="140"/>
      <c r="W2" s="140"/>
    </row>
    <row r="3" spans="1:24" ht="27" customHeight="1" x14ac:dyDescent="0.15">
      <c r="C3" s="142"/>
      <c r="D3" s="142"/>
      <c r="E3" s="142"/>
      <c r="F3" s="143"/>
      <c r="G3" s="142" t="s">
        <v>249</v>
      </c>
      <c r="H3" s="144" t="s">
        <v>250</v>
      </c>
      <c r="I3" s="142"/>
      <c r="J3" s="142"/>
      <c r="K3" s="142"/>
      <c r="L3" s="142"/>
      <c r="N3" s="142"/>
      <c r="O3" s="142"/>
      <c r="Q3" s="145"/>
    </row>
    <row r="4" spans="1:24" ht="27" customHeight="1" x14ac:dyDescent="0.15">
      <c r="B4" s="146" t="s">
        <v>251</v>
      </c>
      <c r="C4" s="147"/>
      <c r="D4" s="147"/>
      <c r="E4" s="147"/>
      <c r="F4" s="147"/>
      <c r="G4" s="147"/>
      <c r="H4" s="147"/>
      <c r="I4" s="147"/>
      <c r="J4" s="147"/>
      <c r="K4" s="147"/>
      <c r="L4" s="147"/>
      <c r="M4" s="147"/>
      <c r="N4" s="146"/>
      <c r="O4" s="147"/>
      <c r="P4" s="147"/>
      <c r="Q4" s="147"/>
    </row>
    <row r="5" spans="1:24" s="148" customFormat="1" ht="50.25" customHeight="1" x14ac:dyDescent="0.15">
      <c r="B5" s="470" t="s">
        <v>252</v>
      </c>
      <c r="C5" s="471"/>
      <c r="D5" s="471"/>
      <c r="E5" s="471"/>
      <c r="F5" s="471"/>
      <c r="G5" s="471"/>
      <c r="H5" s="471"/>
      <c r="I5" s="471"/>
      <c r="J5" s="471"/>
      <c r="K5" s="471"/>
      <c r="L5" s="471"/>
      <c r="M5" s="471"/>
      <c r="N5" s="471"/>
      <c r="O5" s="471"/>
      <c r="P5" s="471"/>
      <c r="Q5" s="471"/>
    </row>
    <row r="6" spans="1:24" ht="19.5" customHeight="1" x14ac:dyDescent="0.15">
      <c r="B6" s="467" t="s">
        <v>253</v>
      </c>
      <c r="C6" s="467"/>
      <c r="D6" s="467"/>
      <c r="E6" s="468" t="s">
        <v>254</v>
      </c>
      <c r="F6" s="468"/>
      <c r="G6" s="468"/>
      <c r="H6" s="472" t="s">
        <v>255</v>
      </c>
      <c r="I6" s="473"/>
      <c r="J6" s="473"/>
      <c r="K6" s="473"/>
      <c r="L6" s="473"/>
      <c r="M6" s="473"/>
      <c r="N6" s="468" t="s">
        <v>33</v>
      </c>
      <c r="O6" s="468"/>
      <c r="P6" s="468"/>
      <c r="Q6" s="467" t="s">
        <v>256</v>
      </c>
      <c r="R6" s="465"/>
      <c r="S6" s="466"/>
      <c r="T6" s="466"/>
      <c r="U6" s="466"/>
      <c r="V6" s="466"/>
      <c r="W6" s="466"/>
      <c r="X6" s="466"/>
    </row>
    <row r="7" spans="1:24" ht="18" customHeight="1" x14ac:dyDescent="0.15">
      <c r="B7" s="467" t="s">
        <v>257</v>
      </c>
      <c r="C7" s="468" t="s">
        <v>258</v>
      </c>
      <c r="D7" s="468"/>
      <c r="E7" s="468" t="s">
        <v>39</v>
      </c>
      <c r="F7" s="467" t="s">
        <v>259</v>
      </c>
      <c r="G7" s="467" t="s">
        <v>260</v>
      </c>
      <c r="H7" s="474"/>
      <c r="I7" s="475"/>
      <c r="J7" s="475"/>
      <c r="K7" s="475"/>
      <c r="L7" s="475"/>
      <c r="M7" s="475"/>
      <c r="N7" s="468" t="s">
        <v>57</v>
      </c>
      <c r="O7" s="467" t="s">
        <v>237</v>
      </c>
      <c r="P7" s="468" t="s">
        <v>5</v>
      </c>
      <c r="Q7" s="468"/>
      <c r="R7" s="465"/>
      <c r="S7" s="466"/>
      <c r="T7" s="466"/>
      <c r="U7" s="466"/>
      <c r="V7" s="466"/>
      <c r="W7" s="466"/>
      <c r="X7" s="466"/>
    </row>
    <row r="8" spans="1:24" ht="21" customHeight="1" x14ac:dyDescent="0.15">
      <c r="B8" s="467"/>
      <c r="C8" s="149" t="s">
        <v>261</v>
      </c>
      <c r="D8" s="149" t="s">
        <v>258</v>
      </c>
      <c r="E8" s="468"/>
      <c r="F8" s="467"/>
      <c r="G8" s="468"/>
      <c r="H8" s="476"/>
      <c r="I8" s="477"/>
      <c r="J8" s="477"/>
      <c r="K8" s="477"/>
      <c r="L8" s="477"/>
      <c r="M8" s="477"/>
      <c r="N8" s="468"/>
      <c r="O8" s="467"/>
      <c r="P8" s="468"/>
      <c r="Q8" s="468"/>
      <c r="R8" s="465"/>
      <c r="S8" s="466"/>
      <c r="T8" s="466"/>
      <c r="U8" s="466"/>
      <c r="V8" s="466"/>
      <c r="W8" s="466"/>
      <c r="X8" s="466"/>
    </row>
    <row r="9" spans="1:24" x14ac:dyDescent="0.15">
      <c r="A9" s="150"/>
      <c r="B9" s="151"/>
      <c r="C9" s="152"/>
      <c r="D9" s="153"/>
      <c r="E9" s="154"/>
      <c r="F9" s="154"/>
      <c r="G9" s="155">
        <f>SUM(E9+F9)</f>
        <v>0</v>
      </c>
      <c r="H9" s="156"/>
      <c r="I9" s="156"/>
      <c r="J9" s="156"/>
      <c r="K9" s="156"/>
      <c r="L9" s="156"/>
      <c r="M9" s="156"/>
      <c r="N9" s="157" t="str">
        <f>IF(H9="","",(IFERROR(VLOOKUP($H9,[3]【選択肢】!$K$3:$O$74,2,)," ")&amp;IF(I9="","",","&amp;IFERROR(VLOOKUP($I9,[3]【選択肢】!$K$3:$O$74,2,)," ")&amp;IF(J9="","",","&amp;IFERROR(VLOOKUP($J9,[3]【選択肢】!$K$3:$O$74,2,)," ")&amp;IF(K9="","",","&amp;IFERROR(VLOOKUP($K9,[3]【選択肢】!$K$3:$O$74,2,)," ")&amp;IF(L9="","",","&amp;IFERROR(VLOOKUP($L9,[3]【選択肢】!$K$3:$O$74,2,)," ")&amp;IF(M9="","",","&amp;IFERROR(VLOOKUP($M9,[3]【選択肢】!$K$3:$O$74,2,)," "))))))))</f>
        <v/>
      </c>
      <c r="O9" s="157" t="str">
        <f>IF(H9="","",(IFERROR(VLOOKUP($H9,[3]【選択肢】!$K$3:$O$74,4,)," ")&amp;IF(I9="","",","&amp;IFERROR(VLOOKUP($I9,[3]【選択肢】!$K$3:$O$74,4,)," ")&amp;IF(J9="","",","&amp;IFERROR(VLOOKUP($J9,[3]【選択肢】!$K$3:$O$74,4,)," ")&amp;IF(K9="","",","&amp;IFERROR(VLOOKUP($K9,[3]【選択肢】!$K$3:$O$74,4,)," ")&amp;IF(L9="","",","&amp;IFERROR(VLOOKUP($L9,[3]【選択肢】!$K$3:$O$74,4,)," ")&amp;IF(M9="","",","&amp;IFERROR(VLOOKUP($M9,[3]【選択肢】!$K$3:$O$74,4,)," "))))))))</f>
        <v/>
      </c>
      <c r="P9" s="157" t="str">
        <f>IF(H9="","",(IFERROR(VLOOKUP($H9,[3]【選択肢】!$K$3:$O$74,5,)," ")&amp;IF(I9="","",","&amp;IFERROR(VLOOKUP($I9,[3]【選択肢】!$K$3:$O$74,5,)," ")&amp;IF(J9="","",","&amp;IFERROR(VLOOKUP($J9,[3]【選択肢】!$K$3:$O$74,5,)," ")&amp;IF(K9="","",","&amp;IFERROR(VLOOKUP($K9,[3]【選択肢】!$K$3:$O$74,5,)," ")&amp;IF(L9="","",","&amp;IFERROR(VLOOKUP($L9,[3]【選択肢】!$K$3:$O$74,5,)," ")&amp;IF(M9="","",","&amp;IFERROR(VLOOKUP($M9,[3]【選択肢】!$K$3:$O$74,5,)," "))))))))</f>
        <v/>
      </c>
      <c r="Q9" s="158"/>
      <c r="R9" s="159"/>
      <c r="S9" s="160"/>
      <c r="T9" s="160"/>
      <c r="U9" s="160"/>
      <c r="V9" s="160"/>
      <c r="W9" s="160"/>
      <c r="X9" s="160"/>
    </row>
    <row r="10" spans="1:24" x14ac:dyDescent="0.15">
      <c r="B10" s="161"/>
      <c r="C10" s="162"/>
      <c r="D10" s="163"/>
      <c r="E10" s="164"/>
      <c r="F10" s="164"/>
      <c r="G10" s="165">
        <f>SUM(E10+F10)</f>
        <v>0</v>
      </c>
      <c r="H10" s="166"/>
      <c r="I10" s="166"/>
      <c r="J10" s="166"/>
      <c r="K10" s="166"/>
      <c r="L10" s="166"/>
      <c r="M10" s="166"/>
      <c r="N10" s="157" t="str">
        <f>IF(H10="","",(IFERROR(VLOOKUP($H10,[3]【選択肢】!$K$3:$O$74,2,)," ")&amp;IF(I10="","",","&amp;IFERROR(VLOOKUP($I10,[3]【選択肢】!$K$3:$O$74,2,)," ")&amp;IF(J10="","",","&amp;IFERROR(VLOOKUP($J10,[3]【選択肢】!$K$3:$O$74,2,)," ")&amp;IF(K10="","",","&amp;IFERROR(VLOOKUP($K10,[3]【選択肢】!$K$3:$O$74,2,)," ")&amp;IF(L10="","",","&amp;IFERROR(VLOOKUP($L10,[3]【選択肢】!$K$3:$O$74,2,)," ")&amp;IF(M10="","",","&amp;IFERROR(VLOOKUP($M10,[3]【選択肢】!$K$3:$O$74,2,)," "))))))))</f>
        <v/>
      </c>
      <c r="O10" s="157" t="str">
        <f>IF(H10="","",(IFERROR(VLOOKUP($H10,[3]【選択肢】!$K$3:$O$74,4,)," ")&amp;IF(I10="","",","&amp;IFERROR(VLOOKUP($I10,[3]【選択肢】!$K$3:$O$74,4,)," ")&amp;IF(J10="","",","&amp;IFERROR(VLOOKUP($J10,[3]【選択肢】!$K$3:$O$74,4,)," ")&amp;IF(K10="","",","&amp;IFERROR(VLOOKUP($K10,[3]【選択肢】!$K$3:$O$74,4,)," ")&amp;IF(L10="","",","&amp;IFERROR(VLOOKUP($L10,[3]【選択肢】!$K$3:$O$74,4,)," ")&amp;IF(M10="","",","&amp;IFERROR(VLOOKUP($M10,[3]【選択肢】!$K$3:$O$74,4,)," "))))))))</f>
        <v/>
      </c>
      <c r="P10" s="157" t="str">
        <f>IF(H10="","",(IFERROR(VLOOKUP($H10,[3]【選択肢】!$K$3:$O$74,5,)," ")&amp;IF(I10="","",","&amp;IFERROR(VLOOKUP($I10,[3]【選択肢】!$K$3:$O$74,5,)," ")&amp;IF(J10="","",","&amp;IFERROR(VLOOKUP($J10,[3]【選択肢】!$K$3:$O$74,5,)," ")&amp;IF(K10="","",","&amp;IFERROR(VLOOKUP($K10,[3]【選択肢】!$K$3:$O$74,5,)," ")&amp;IF(L10="","",","&amp;IFERROR(VLOOKUP($L10,[3]【選択肢】!$K$3:$O$74,5,)," ")&amp;IF(M10="","",","&amp;IFERROR(VLOOKUP($M10,[3]【選択肢】!$K$3:$O$74,5,)," "))))))))</f>
        <v/>
      </c>
      <c r="Q10" s="167"/>
      <c r="R10" s="159"/>
      <c r="S10" s="160"/>
      <c r="T10" s="160"/>
      <c r="U10" s="160"/>
      <c r="V10" s="160"/>
      <c r="W10" s="160"/>
      <c r="X10" s="160"/>
    </row>
    <row r="11" spans="1:24" x14ac:dyDescent="0.15">
      <c r="B11" s="161"/>
      <c r="C11" s="162"/>
      <c r="D11" s="163"/>
      <c r="E11" s="164"/>
      <c r="F11" s="164"/>
      <c r="G11" s="165">
        <f>SUM(E11+F11)</f>
        <v>0</v>
      </c>
      <c r="H11" s="166"/>
      <c r="I11" s="166"/>
      <c r="J11" s="166"/>
      <c r="K11" s="166"/>
      <c r="L11" s="166"/>
      <c r="M11" s="166"/>
      <c r="N11" s="157" t="str">
        <f>IF(H11="","",(IFERROR(VLOOKUP($H11,[3]【選択肢】!$K$3:$O$74,2,)," ")&amp;IF(I11="","",","&amp;IFERROR(VLOOKUP($I11,[3]【選択肢】!$K$3:$O$74,2,)," ")&amp;IF(J11="","",","&amp;IFERROR(VLOOKUP($J11,[3]【選択肢】!$K$3:$O$74,2,)," ")&amp;IF(K11="","",","&amp;IFERROR(VLOOKUP($K11,[3]【選択肢】!$K$3:$O$74,2,)," ")&amp;IF(L11="","",","&amp;IFERROR(VLOOKUP($L11,[3]【選択肢】!$K$3:$O$74,2,)," ")&amp;IF(M11="","",","&amp;IFERROR(VLOOKUP($M11,[3]【選択肢】!$K$3:$O$74,2,)," "))))))))</f>
        <v/>
      </c>
      <c r="O11" s="157" t="str">
        <f>IF(H11="","",(IFERROR(VLOOKUP($H11,[3]【選択肢】!$K$3:$O$74,4,)," ")&amp;IF(I11="","",","&amp;IFERROR(VLOOKUP($I11,[3]【選択肢】!$K$3:$O$74,4,)," ")&amp;IF(J11="","",","&amp;IFERROR(VLOOKUP($J11,[3]【選択肢】!$K$3:$O$74,4,)," ")&amp;IF(K11="","",","&amp;IFERROR(VLOOKUP($K11,[3]【選択肢】!$K$3:$O$74,4,)," ")&amp;IF(L11="","",","&amp;IFERROR(VLOOKUP($L11,[3]【選択肢】!$K$3:$O$74,4,)," ")&amp;IF(M11="","",","&amp;IFERROR(VLOOKUP($M11,[3]【選択肢】!$K$3:$O$74,4,)," "))))))))</f>
        <v/>
      </c>
      <c r="P11" s="157" t="str">
        <f>IF(H11="","",(IFERROR(VLOOKUP($H11,[3]【選択肢】!$K$3:$O$74,5,)," ")&amp;IF(I11="","",","&amp;IFERROR(VLOOKUP($I11,[3]【選択肢】!$K$3:$O$74,5,)," ")&amp;IF(J11="","",","&amp;IFERROR(VLOOKUP($J11,[3]【選択肢】!$K$3:$O$74,5,)," ")&amp;IF(K11="","",","&amp;IFERROR(VLOOKUP($K11,[3]【選択肢】!$K$3:$O$74,5,)," ")&amp;IF(L11="","",","&amp;IFERROR(VLOOKUP($L11,[3]【選択肢】!$K$3:$O$74,5,)," ")&amp;IF(M11="","",","&amp;IFERROR(VLOOKUP($M11,[3]【選択肢】!$K$3:$O$74,5,)," "))))))))</f>
        <v/>
      </c>
      <c r="Q11" s="167"/>
      <c r="R11" s="159"/>
      <c r="S11" s="160"/>
      <c r="T11" s="160"/>
      <c r="U11" s="160"/>
      <c r="V11" s="160"/>
      <c r="W11" s="160"/>
      <c r="X11" s="160"/>
    </row>
    <row r="12" spans="1:24" x14ac:dyDescent="0.15">
      <c r="B12" s="161"/>
      <c r="C12" s="168"/>
      <c r="D12" s="163"/>
      <c r="E12" s="164"/>
      <c r="F12" s="169"/>
      <c r="G12" s="165">
        <f>SUM(E12+F12)</f>
        <v>0</v>
      </c>
      <c r="H12" s="170"/>
      <c r="I12" s="170"/>
      <c r="J12" s="170"/>
      <c r="K12" s="170"/>
      <c r="L12" s="170"/>
      <c r="M12" s="170"/>
      <c r="N12" s="157" t="str">
        <f>IF(H12="","",(IFERROR(VLOOKUP($H12,[3]【選択肢】!$K$3:$O$74,2,)," ")&amp;IF(I12="","",","&amp;IFERROR(VLOOKUP($I12,[3]【選択肢】!$K$3:$O$74,2,)," ")&amp;IF(J12="","",","&amp;IFERROR(VLOOKUP($J12,[3]【選択肢】!$K$3:$O$74,2,)," ")&amp;IF(K12="","",","&amp;IFERROR(VLOOKUP($K12,[3]【選択肢】!$K$3:$O$74,2,)," ")&amp;IF(L12="","",","&amp;IFERROR(VLOOKUP($L12,[3]【選択肢】!$K$3:$O$74,2,)," ")&amp;IF(M12="","",","&amp;IFERROR(VLOOKUP($M12,[3]【選択肢】!$K$3:$O$74,2,)," "))))))))</f>
        <v/>
      </c>
      <c r="O12" s="157" t="str">
        <f>IF(H12="","",(IFERROR(VLOOKUP($H12,[3]【選択肢】!$K$3:$O$74,4,)," ")&amp;IF(I12="","",","&amp;IFERROR(VLOOKUP($I12,[3]【選択肢】!$K$3:$O$74,4,)," ")&amp;IF(J12="","",","&amp;IFERROR(VLOOKUP($J12,[3]【選択肢】!$K$3:$O$74,4,)," ")&amp;IF(K12="","",","&amp;IFERROR(VLOOKUP($K12,[3]【選択肢】!$K$3:$O$74,4,)," ")&amp;IF(L12="","",","&amp;IFERROR(VLOOKUP($L12,[3]【選択肢】!$K$3:$O$74,4,)," ")&amp;IF(M12="","",","&amp;IFERROR(VLOOKUP($M12,[3]【選択肢】!$K$3:$O$74,4,)," "))))))))</f>
        <v/>
      </c>
      <c r="P12" s="157" t="str">
        <f>IF(H12="","",(IFERROR(VLOOKUP($H12,[3]【選択肢】!$K$3:$O$74,5,)," ")&amp;IF(I12="","",","&amp;IFERROR(VLOOKUP($I12,[3]【選択肢】!$K$3:$O$74,5,)," ")&amp;IF(J12="","",","&amp;IFERROR(VLOOKUP($J12,[3]【選択肢】!$K$3:$O$74,5,)," ")&amp;IF(K12="","",","&amp;IFERROR(VLOOKUP($K12,[3]【選択肢】!$K$3:$O$74,5,)," ")&amp;IF(L12="","",","&amp;IFERROR(VLOOKUP($L12,[3]【選択肢】!$K$3:$O$74,5,)," ")&amp;IF(M12="","",","&amp;IFERROR(VLOOKUP($M12,[3]【選択肢】!$K$3:$O$74,5,)," "))))))))</f>
        <v/>
      </c>
      <c r="Q12" s="171"/>
      <c r="R12" s="159"/>
      <c r="S12" s="160"/>
      <c r="T12" s="160"/>
      <c r="U12" s="160"/>
      <c r="V12" s="160"/>
      <c r="W12" s="160"/>
      <c r="X12" s="160"/>
    </row>
    <row r="13" spans="1:24" x14ac:dyDescent="0.15">
      <c r="B13" s="161"/>
      <c r="C13" s="162"/>
      <c r="D13" s="163"/>
      <c r="E13" s="164"/>
      <c r="F13" s="164"/>
      <c r="G13" s="165">
        <f t="shared" ref="G13:G21" si="0">SUM(E13+F13)</f>
        <v>0</v>
      </c>
      <c r="H13" s="166"/>
      <c r="I13" s="166"/>
      <c r="J13" s="166"/>
      <c r="K13" s="166"/>
      <c r="L13" s="166"/>
      <c r="M13" s="166"/>
      <c r="N13" s="157" t="str">
        <f>IF(H13="","",(IFERROR(VLOOKUP($H13,[3]【選択肢】!$K$3:$O$74,2,)," ")&amp;IF(I13="","",","&amp;IFERROR(VLOOKUP($I13,[3]【選択肢】!$K$3:$O$74,2,)," ")&amp;IF(J13="","",","&amp;IFERROR(VLOOKUP($J13,[3]【選択肢】!$K$3:$O$74,2,)," ")&amp;IF(K13="","",","&amp;IFERROR(VLOOKUP($K13,[3]【選択肢】!$K$3:$O$74,2,)," ")&amp;IF(L13="","",","&amp;IFERROR(VLOOKUP($L13,[3]【選択肢】!$K$3:$O$74,2,)," ")&amp;IF(M13="","",","&amp;IFERROR(VLOOKUP($M13,[3]【選択肢】!$K$3:$O$74,2,)," "))))))))</f>
        <v/>
      </c>
      <c r="O13" s="157" t="str">
        <f>IF(H13="","",(IFERROR(VLOOKUP($H13,[3]【選択肢】!$K$3:$O$74,4,)," ")&amp;IF(I13="","",","&amp;IFERROR(VLOOKUP($I13,[3]【選択肢】!$K$3:$O$74,4,)," ")&amp;IF(J13="","",","&amp;IFERROR(VLOOKUP($J13,[3]【選択肢】!$K$3:$O$74,4,)," ")&amp;IF(K13="","",","&amp;IFERROR(VLOOKUP($K13,[3]【選択肢】!$K$3:$O$74,4,)," ")&amp;IF(L13="","",","&amp;IFERROR(VLOOKUP($L13,[3]【選択肢】!$K$3:$O$74,4,)," ")&amp;IF(M13="","",","&amp;IFERROR(VLOOKUP($M13,[3]【選択肢】!$K$3:$O$74,4,)," "))))))))</f>
        <v/>
      </c>
      <c r="P13" s="157" t="str">
        <f>IF(H13="","",(IFERROR(VLOOKUP($H13,[3]【選択肢】!$K$3:$O$74,5,)," ")&amp;IF(I13="","",","&amp;IFERROR(VLOOKUP($I13,[3]【選択肢】!$K$3:$O$74,5,)," ")&amp;IF(J13="","",","&amp;IFERROR(VLOOKUP($J13,[3]【選択肢】!$K$3:$O$74,5,)," ")&amp;IF(K13="","",","&amp;IFERROR(VLOOKUP($K13,[3]【選択肢】!$K$3:$O$74,5,)," ")&amp;IF(L13="","",","&amp;IFERROR(VLOOKUP($L13,[3]【選択肢】!$K$3:$O$74,5,)," ")&amp;IF(M13="","",","&amp;IFERROR(VLOOKUP($M13,[3]【選択肢】!$K$3:$O$74,5,)," "))))))))</f>
        <v/>
      </c>
      <c r="Q13" s="167"/>
      <c r="R13" s="159"/>
      <c r="S13" s="160"/>
      <c r="T13" s="160"/>
      <c r="U13" s="160"/>
      <c r="V13" s="160"/>
      <c r="W13" s="160"/>
      <c r="X13" s="160"/>
    </row>
    <row r="14" spans="1:24" x14ac:dyDescent="0.15">
      <c r="B14" s="161"/>
      <c r="C14" s="162"/>
      <c r="D14" s="163"/>
      <c r="E14" s="164"/>
      <c r="F14" s="164"/>
      <c r="G14" s="165">
        <f t="shared" si="0"/>
        <v>0</v>
      </c>
      <c r="H14" s="166"/>
      <c r="I14" s="166"/>
      <c r="J14" s="166"/>
      <c r="K14" s="166"/>
      <c r="L14" s="166"/>
      <c r="M14" s="166"/>
      <c r="N14" s="157" t="str">
        <f>IF(H14="","",(IFERROR(VLOOKUP($H14,[3]【選択肢】!$K$3:$O$74,2,)," ")&amp;IF(I14="","",","&amp;IFERROR(VLOOKUP($I14,[3]【選択肢】!$K$3:$O$74,2,)," ")&amp;IF(J14="","",","&amp;IFERROR(VLOOKUP($J14,[3]【選択肢】!$K$3:$O$74,2,)," ")&amp;IF(K14="","",","&amp;IFERROR(VLOOKUP($K14,[3]【選択肢】!$K$3:$O$74,2,)," ")&amp;IF(L14="","",","&amp;IFERROR(VLOOKUP($L14,[3]【選択肢】!$K$3:$O$74,2,)," ")&amp;IF(M14="","",","&amp;IFERROR(VLOOKUP($M14,[3]【選択肢】!$K$3:$O$74,2,)," "))))))))</f>
        <v/>
      </c>
      <c r="O14" s="157" t="str">
        <f>IF(H14="","",(IFERROR(VLOOKUP($H14,[3]【選択肢】!$K$3:$O$74,4,)," ")&amp;IF(I14="","",","&amp;IFERROR(VLOOKUP($I14,[3]【選択肢】!$K$3:$O$74,4,)," ")&amp;IF(J14="","",","&amp;IFERROR(VLOOKUP($J14,[3]【選択肢】!$K$3:$O$74,4,)," ")&amp;IF(K14="","",","&amp;IFERROR(VLOOKUP($K14,[3]【選択肢】!$K$3:$O$74,4,)," ")&amp;IF(L14="","",","&amp;IFERROR(VLOOKUP($L14,[3]【選択肢】!$K$3:$O$74,4,)," ")&amp;IF(M14="","",","&amp;IFERROR(VLOOKUP($M14,[3]【選択肢】!$K$3:$O$74,4,)," "))))))))</f>
        <v/>
      </c>
      <c r="P14" s="157" t="str">
        <f>IF(H14="","",(IFERROR(VLOOKUP($H14,[3]【選択肢】!$K$3:$O$74,5,)," ")&amp;IF(I14="","",","&amp;IFERROR(VLOOKUP($I14,[3]【選択肢】!$K$3:$O$74,5,)," ")&amp;IF(J14="","",","&amp;IFERROR(VLOOKUP($J14,[3]【選択肢】!$K$3:$O$74,5,)," ")&amp;IF(K14="","",","&amp;IFERROR(VLOOKUP($K14,[3]【選択肢】!$K$3:$O$74,5,)," ")&amp;IF(L14="","",","&amp;IFERROR(VLOOKUP($L14,[3]【選択肢】!$K$3:$O$74,5,)," ")&amp;IF(M14="","",","&amp;IFERROR(VLOOKUP($M14,[3]【選択肢】!$K$3:$O$74,5,)," "))))))))</f>
        <v/>
      </c>
      <c r="Q14" s="167"/>
      <c r="R14" s="159"/>
      <c r="S14" s="160"/>
      <c r="T14" s="160"/>
      <c r="U14" s="160"/>
      <c r="V14" s="160"/>
      <c r="W14" s="160"/>
      <c r="X14" s="160"/>
    </row>
    <row r="15" spans="1:24" x14ac:dyDescent="0.15">
      <c r="B15" s="161"/>
      <c r="C15" s="162"/>
      <c r="D15" s="163"/>
      <c r="E15" s="164"/>
      <c r="F15" s="164"/>
      <c r="G15" s="165">
        <f t="shared" si="0"/>
        <v>0</v>
      </c>
      <c r="H15" s="166"/>
      <c r="I15" s="166"/>
      <c r="J15" s="166"/>
      <c r="K15" s="166"/>
      <c r="L15" s="166"/>
      <c r="M15" s="166"/>
      <c r="N15" s="157" t="str">
        <f>IF(H15="","",(IFERROR(VLOOKUP($H15,[3]【選択肢】!$K$3:$O$74,2,)," ")&amp;IF(I15="","",","&amp;IFERROR(VLOOKUP($I15,[3]【選択肢】!$K$3:$O$74,2,)," ")&amp;IF(J15="","",","&amp;IFERROR(VLOOKUP($J15,[3]【選択肢】!$K$3:$O$74,2,)," ")&amp;IF(K15="","",","&amp;IFERROR(VLOOKUP($K15,[3]【選択肢】!$K$3:$O$74,2,)," ")&amp;IF(L15="","",","&amp;IFERROR(VLOOKUP($L15,[3]【選択肢】!$K$3:$O$74,2,)," ")&amp;IF(M15="","",","&amp;IFERROR(VLOOKUP($M15,[3]【選択肢】!$K$3:$O$74,2,)," "))))))))</f>
        <v/>
      </c>
      <c r="O15" s="157" t="str">
        <f>IF(H15="","",(IFERROR(VLOOKUP($H15,[3]【選択肢】!$K$3:$O$74,4,)," ")&amp;IF(I15="","",","&amp;IFERROR(VLOOKUP($I15,[3]【選択肢】!$K$3:$O$74,4,)," ")&amp;IF(J15="","",","&amp;IFERROR(VLOOKUP($J15,[3]【選択肢】!$K$3:$O$74,4,)," ")&amp;IF(K15="","",","&amp;IFERROR(VLOOKUP($K15,[3]【選択肢】!$K$3:$O$74,4,)," ")&amp;IF(L15="","",","&amp;IFERROR(VLOOKUP($L15,[3]【選択肢】!$K$3:$O$74,4,)," ")&amp;IF(M15="","",","&amp;IFERROR(VLOOKUP($M15,[3]【選択肢】!$K$3:$O$74,4,)," "))))))))</f>
        <v/>
      </c>
      <c r="P15" s="157" t="str">
        <f>IF(H15="","",(IFERROR(VLOOKUP($H15,[3]【選択肢】!$K$3:$O$74,5,)," ")&amp;IF(I15="","",","&amp;IFERROR(VLOOKUP($I15,[3]【選択肢】!$K$3:$O$74,5,)," ")&amp;IF(J15="","",","&amp;IFERROR(VLOOKUP($J15,[3]【選択肢】!$K$3:$O$74,5,)," ")&amp;IF(K15="","",","&amp;IFERROR(VLOOKUP($K15,[3]【選択肢】!$K$3:$O$74,5,)," ")&amp;IF(L15="","",","&amp;IFERROR(VLOOKUP($L15,[3]【選択肢】!$K$3:$O$74,5,)," ")&amp;IF(M15="","",","&amp;IFERROR(VLOOKUP($M15,[3]【選択肢】!$K$3:$O$74,5,)," "))))))))</f>
        <v/>
      </c>
      <c r="Q15" s="167"/>
      <c r="R15" s="159"/>
      <c r="S15" s="160"/>
      <c r="T15" s="160"/>
      <c r="U15" s="160"/>
      <c r="V15" s="160"/>
      <c r="W15" s="160"/>
      <c r="X15" s="160"/>
    </row>
    <row r="16" spans="1:24" x14ac:dyDescent="0.15">
      <c r="B16" s="161"/>
      <c r="C16" s="162"/>
      <c r="D16" s="163"/>
      <c r="E16" s="164"/>
      <c r="F16" s="164"/>
      <c r="G16" s="165">
        <f t="shared" si="0"/>
        <v>0</v>
      </c>
      <c r="H16" s="166"/>
      <c r="I16" s="166"/>
      <c r="J16" s="166"/>
      <c r="K16" s="166"/>
      <c r="L16" s="166"/>
      <c r="M16" s="166"/>
      <c r="N16" s="157" t="str">
        <f>IF(H16="","",(IFERROR(VLOOKUP($H16,[3]【選択肢】!$K$3:$O$74,2,)," ")&amp;IF(I16="","",","&amp;IFERROR(VLOOKUP($I16,[3]【選択肢】!$K$3:$O$74,2,)," ")&amp;IF(J16="","",","&amp;IFERROR(VLOOKUP($J16,[3]【選択肢】!$K$3:$O$74,2,)," ")&amp;IF(K16="","",","&amp;IFERROR(VLOOKUP($K16,[3]【選択肢】!$K$3:$O$74,2,)," ")&amp;IF(L16="","",","&amp;IFERROR(VLOOKUP($L16,[3]【選択肢】!$K$3:$O$74,2,)," ")&amp;IF(M16="","",","&amp;IFERROR(VLOOKUP($M16,[3]【選択肢】!$K$3:$O$74,2,)," "))))))))</f>
        <v/>
      </c>
      <c r="O16" s="157" t="str">
        <f>IF(H16="","",(IFERROR(VLOOKUP($H16,[3]【選択肢】!$K$3:$O$74,4,)," ")&amp;IF(I16="","",","&amp;IFERROR(VLOOKUP($I16,[3]【選択肢】!$K$3:$O$74,4,)," ")&amp;IF(J16="","",","&amp;IFERROR(VLOOKUP($J16,[3]【選択肢】!$K$3:$O$74,4,)," ")&amp;IF(K16="","",","&amp;IFERROR(VLOOKUP($K16,[3]【選択肢】!$K$3:$O$74,4,)," ")&amp;IF(L16="","",","&amp;IFERROR(VLOOKUP($L16,[3]【選択肢】!$K$3:$O$74,4,)," ")&amp;IF(M16="","",","&amp;IFERROR(VLOOKUP($M16,[3]【選択肢】!$K$3:$O$74,4,)," "))))))))</f>
        <v/>
      </c>
      <c r="P16" s="157" t="str">
        <f>IF(H16="","",(IFERROR(VLOOKUP($H16,[3]【選択肢】!$K$3:$O$74,5,)," ")&amp;IF(I16="","",","&amp;IFERROR(VLOOKUP($I16,[3]【選択肢】!$K$3:$O$74,5,)," ")&amp;IF(J16="","",","&amp;IFERROR(VLOOKUP($J16,[3]【選択肢】!$K$3:$O$74,5,)," ")&amp;IF(K16="","",","&amp;IFERROR(VLOOKUP($K16,[3]【選択肢】!$K$3:$O$74,5,)," ")&amp;IF(L16="","",","&amp;IFERROR(VLOOKUP($L16,[3]【選択肢】!$K$3:$O$74,5,)," ")&amp;IF(M16="","",","&amp;IFERROR(VLOOKUP($M16,[3]【選択肢】!$K$3:$O$74,5,)," "))))))))</f>
        <v/>
      </c>
      <c r="Q16" s="167"/>
      <c r="R16" s="159"/>
      <c r="S16" s="160"/>
      <c r="T16" s="160"/>
      <c r="U16" s="160"/>
      <c r="V16" s="160"/>
      <c r="W16" s="160"/>
      <c r="X16" s="160"/>
    </row>
    <row r="17" spans="2:24" x14ac:dyDescent="0.15">
      <c r="B17" s="161"/>
      <c r="C17" s="162"/>
      <c r="D17" s="163"/>
      <c r="E17" s="164"/>
      <c r="F17" s="164"/>
      <c r="G17" s="165">
        <f>SUM(E17+F17)</f>
        <v>0</v>
      </c>
      <c r="H17" s="166"/>
      <c r="I17" s="166"/>
      <c r="J17" s="166"/>
      <c r="K17" s="166"/>
      <c r="L17" s="166"/>
      <c r="M17" s="166"/>
      <c r="N17" s="157" t="str">
        <f>IF(H17="","",(IFERROR(VLOOKUP($H17,[3]【選択肢】!$K$3:$O$74,2,)," ")&amp;IF(I17="","",","&amp;IFERROR(VLOOKUP($I17,[3]【選択肢】!$K$3:$O$74,2,)," ")&amp;IF(J17="","",","&amp;IFERROR(VLOOKUP($J17,[3]【選択肢】!$K$3:$O$74,2,)," ")&amp;IF(K17="","",","&amp;IFERROR(VLOOKUP($K17,[3]【選択肢】!$K$3:$O$74,2,)," ")&amp;IF(L17="","",","&amp;IFERROR(VLOOKUP($L17,[3]【選択肢】!$K$3:$O$74,2,)," ")&amp;IF(M17="","",","&amp;IFERROR(VLOOKUP($M17,[3]【選択肢】!$K$3:$O$74,2,)," "))))))))</f>
        <v/>
      </c>
      <c r="O17" s="157" t="str">
        <f>IF(H17="","",(IFERROR(VLOOKUP($H17,[3]【選択肢】!$K$3:$O$74,4,)," ")&amp;IF(I17="","",","&amp;IFERROR(VLOOKUP($I17,[3]【選択肢】!$K$3:$O$74,4,)," ")&amp;IF(J17="","",","&amp;IFERROR(VLOOKUP($J17,[3]【選択肢】!$K$3:$O$74,4,)," ")&amp;IF(K17="","",","&amp;IFERROR(VLOOKUP($K17,[3]【選択肢】!$K$3:$O$74,4,)," ")&amp;IF(L17="","",","&amp;IFERROR(VLOOKUP($L17,[3]【選択肢】!$K$3:$O$74,4,)," ")&amp;IF(M17="","",","&amp;IFERROR(VLOOKUP($M17,[3]【選択肢】!$K$3:$O$74,4,)," "))))))))</f>
        <v/>
      </c>
      <c r="P17" s="157" t="str">
        <f>IF(H17="","",(IFERROR(VLOOKUP($H17,[3]【選択肢】!$K$3:$O$74,5,)," ")&amp;IF(I17="","",","&amp;IFERROR(VLOOKUP($I17,[3]【選択肢】!$K$3:$O$74,5,)," ")&amp;IF(J17="","",","&amp;IFERROR(VLOOKUP($J17,[3]【選択肢】!$K$3:$O$74,5,)," ")&amp;IF(K17="","",","&amp;IFERROR(VLOOKUP($K17,[3]【選択肢】!$K$3:$O$74,5,)," ")&amp;IF(L17="","",","&amp;IFERROR(VLOOKUP($L17,[3]【選択肢】!$K$3:$O$74,5,)," ")&amp;IF(M17="","",","&amp;IFERROR(VLOOKUP($M17,[3]【選択肢】!$K$3:$O$74,5,)," "))))))))</f>
        <v/>
      </c>
      <c r="Q17" s="167"/>
      <c r="R17" s="159"/>
      <c r="S17" s="160"/>
      <c r="T17" s="160"/>
      <c r="U17" s="160"/>
      <c r="V17" s="160"/>
      <c r="W17" s="160"/>
      <c r="X17" s="160"/>
    </row>
    <row r="18" spans="2:24" x14ac:dyDescent="0.15">
      <c r="B18" s="161"/>
      <c r="C18" s="162"/>
      <c r="D18" s="163"/>
      <c r="E18" s="164"/>
      <c r="F18" s="164"/>
      <c r="G18" s="165">
        <f t="shared" si="0"/>
        <v>0</v>
      </c>
      <c r="H18" s="166"/>
      <c r="I18" s="166"/>
      <c r="J18" s="166"/>
      <c r="K18" s="166"/>
      <c r="L18" s="166"/>
      <c r="M18" s="166"/>
      <c r="N18" s="157" t="str">
        <f>IF(H18="","",(IFERROR(VLOOKUP($H18,[3]【選択肢】!$K$3:$O$74,2,)," ")&amp;IF(I18="","",","&amp;IFERROR(VLOOKUP($I18,[3]【選択肢】!$K$3:$O$74,2,)," ")&amp;IF(J18="","",","&amp;IFERROR(VLOOKUP($J18,[3]【選択肢】!$K$3:$O$74,2,)," ")&amp;IF(K18="","",","&amp;IFERROR(VLOOKUP($K18,[3]【選択肢】!$K$3:$O$74,2,)," ")&amp;IF(L18="","",","&amp;IFERROR(VLOOKUP($L18,[3]【選択肢】!$K$3:$O$74,2,)," ")&amp;IF(M18="","",","&amp;IFERROR(VLOOKUP($M18,[3]【選択肢】!$K$3:$O$74,2,)," "))))))))</f>
        <v/>
      </c>
      <c r="O18" s="157" t="str">
        <f>IF(H18="","",(IFERROR(VLOOKUP($H18,[3]【選択肢】!$K$3:$O$74,4,)," ")&amp;IF(I18="","",","&amp;IFERROR(VLOOKUP($I18,[3]【選択肢】!$K$3:$O$74,4,)," ")&amp;IF(J18="","",","&amp;IFERROR(VLOOKUP($J18,[3]【選択肢】!$K$3:$O$74,4,)," ")&amp;IF(K18="","",","&amp;IFERROR(VLOOKUP($K18,[3]【選択肢】!$K$3:$O$74,4,)," ")&amp;IF(L18="","",","&amp;IFERROR(VLOOKUP($L18,[3]【選択肢】!$K$3:$O$74,4,)," ")&amp;IF(M18="","",","&amp;IFERROR(VLOOKUP($M18,[3]【選択肢】!$K$3:$O$74,4,)," "))))))))</f>
        <v/>
      </c>
      <c r="P18" s="157" t="str">
        <f>IF(H18="","",(IFERROR(VLOOKUP($H18,[3]【選択肢】!$K$3:$O$74,5,)," ")&amp;IF(I18="","",","&amp;IFERROR(VLOOKUP($I18,[3]【選択肢】!$K$3:$O$74,5,)," ")&amp;IF(J18="","",","&amp;IFERROR(VLOOKUP($J18,[3]【選択肢】!$K$3:$O$74,5,)," ")&amp;IF(K18="","",","&amp;IFERROR(VLOOKUP($K18,[3]【選択肢】!$K$3:$O$74,5,)," ")&amp;IF(L18="","",","&amp;IFERROR(VLOOKUP($L18,[3]【選択肢】!$K$3:$O$74,5,)," ")&amp;IF(M18="","",","&amp;IFERROR(VLOOKUP($M18,[3]【選択肢】!$K$3:$O$74,5,)," "))))))))</f>
        <v/>
      </c>
      <c r="Q18" s="167"/>
      <c r="R18" s="159"/>
      <c r="S18" s="160"/>
      <c r="T18" s="160"/>
      <c r="U18" s="160"/>
      <c r="V18" s="160"/>
      <c r="W18" s="160"/>
      <c r="X18" s="160"/>
    </row>
    <row r="19" spans="2:24" x14ac:dyDescent="0.15">
      <c r="B19" s="161"/>
      <c r="C19" s="162"/>
      <c r="D19" s="163"/>
      <c r="E19" s="164"/>
      <c r="F19" s="164"/>
      <c r="G19" s="165">
        <f t="shared" si="0"/>
        <v>0</v>
      </c>
      <c r="H19" s="166"/>
      <c r="I19" s="166"/>
      <c r="J19" s="166"/>
      <c r="K19" s="166"/>
      <c r="L19" s="166"/>
      <c r="M19" s="166"/>
      <c r="N19" s="157" t="str">
        <f>IF(H19="","",(IFERROR(VLOOKUP($H19,[3]【選択肢】!$K$3:$O$74,2,)," ")&amp;IF(I19="","",","&amp;IFERROR(VLOOKUP($I19,[3]【選択肢】!$K$3:$O$74,2,)," ")&amp;IF(J19="","",","&amp;IFERROR(VLOOKUP($J19,[3]【選択肢】!$K$3:$O$74,2,)," ")&amp;IF(K19="","",","&amp;IFERROR(VLOOKUP($K19,[3]【選択肢】!$K$3:$O$74,2,)," ")&amp;IF(L19="","",","&amp;IFERROR(VLOOKUP($L19,[3]【選択肢】!$K$3:$O$74,2,)," ")&amp;IF(M19="","",","&amp;IFERROR(VLOOKUP($M19,[3]【選択肢】!$K$3:$O$74,2,)," "))))))))</f>
        <v/>
      </c>
      <c r="O19" s="157" t="str">
        <f>IF(H19="","",(IFERROR(VLOOKUP($H19,[3]【選択肢】!$K$3:$O$74,4,)," ")&amp;IF(I19="","",","&amp;IFERROR(VLOOKUP($I19,[3]【選択肢】!$K$3:$O$74,4,)," ")&amp;IF(J19="","",","&amp;IFERROR(VLOOKUP($J19,[3]【選択肢】!$K$3:$O$74,4,)," ")&amp;IF(K19="","",","&amp;IFERROR(VLOOKUP($K19,[3]【選択肢】!$K$3:$O$74,4,)," ")&amp;IF(L19="","",","&amp;IFERROR(VLOOKUP($L19,[3]【選択肢】!$K$3:$O$74,4,)," ")&amp;IF(M19="","",","&amp;IFERROR(VLOOKUP($M19,[3]【選択肢】!$K$3:$O$74,4,)," "))))))))</f>
        <v/>
      </c>
      <c r="P19" s="157" t="str">
        <f>IF(H19="","",(IFERROR(VLOOKUP($H19,[3]【選択肢】!$K$3:$O$74,5,)," ")&amp;IF(I19="","",","&amp;IFERROR(VLOOKUP($I19,[3]【選択肢】!$K$3:$O$74,5,)," ")&amp;IF(J19="","",","&amp;IFERROR(VLOOKUP($J19,[3]【選択肢】!$K$3:$O$74,5,)," ")&amp;IF(K19="","",","&amp;IFERROR(VLOOKUP($K19,[3]【選択肢】!$K$3:$O$74,5,)," ")&amp;IF(L19="","",","&amp;IFERROR(VLOOKUP($L19,[3]【選択肢】!$K$3:$O$74,5,)," ")&amp;IF(M19="","",","&amp;IFERROR(VLOOKUP($M19,[3]【選択肢】!$K$3:$O$74,5,)," "))))))))</f>
        <v/>
      </c>
      <c r="Q19" s="167"/>
      <c r="R19" s="159"/>
      <c r="S19" s="160"/>
      <c r="T19" s="160"/>
      <c r="U19" s="160"/>
      <c r="V19" s="160"/>
      <c r="W19" s="160"/>
      <c r="X19" s="160"/>
    </row>
    <row r="20" spans="2:24" x14ac:dyDescent="0.15">
      <c r="B20" s="161"/>
      <c r="C20" s="162"/>
      <c r="D20" s="163"/>
      <c r="E20" s="164"/>
      <c r="F20" s="164"/>
      <c r="G20" s="165">
        <f t="shared" si="0"/>
        <v>0</v>
      </c>
      <c r="H20" s="166"/>
      <c r="I20" s="166"/>
      <c r="J20" s="166"/>
      <c r="K20" s="166"/>
      <c r="L20" s="166"/>
      <c r="M20" s="166"/>
      <c r="N20" s="157" t="str">
        <f>IF(H20="","",(IFERROR(VLOOKUP($H20,[3]【選択肢】!$K$3:$O$74,2,)," ")&amp;IF(I20="","",","&amp;IFERROR(VLOOKUP($I20,[3]【選択肢】!$K$3:$O$74,2,)," ")&amp;IF(J20="","",","&amp;IFERROR(VLOOKUP($J20,[3]【選択肢】!$K$3:$O$74,2,)," ")&amp;IF(K20="","",","&amp;IFERROR(VLOOKUP($K20,[3]【選択肢】!$K$3:$O$74,2,)," ")&amp;IF(L20="","",","&amp;IFERROR(VLOOKUP($L20,[3]【選択肢】!$K$3:$O$74,2,)," ")&amp;IF(M20="","",","&amp;IFERROR(VLOOKUP($M20,[3]【選択肢】!$K$3:$O$74,2,)," "))))))))</f>
        <v/>
      </c>
      <c r="O20" s="157" t="str">
        <f>IF(H20="","",(IFERROR(VLOOKUP($H20,[3]【選択肢】!$K$3:$O$74,4,)," ")&amp;IF(I20="","",","&amp;IFERROR(VLOOKUP($I20,[3]【選択肢】!$K$3:$O$74,4,)," ")&amp;IF(J20="","",","&amp;IFERROR(VLOOKUP($J20,[3]【選択肢】!$K$3:$O$74,4,)," ")&amp;IF(K20="","",","&amp;IFERROR(VLOOKUP($K20,[3]【選択肢】!$K$3:$O$74,4,)," ")&amp;IF(L20="","",","&amp;IFERROR(VLOOKUP($L20,[3]【選択肢】!$K$3:$O$74,4,)," ")&amp;IF(M20="","",","&amp;IFERROR(VLOOKUP($M20,[3]【選択肢】!$K$3:$O$74,4,)," "))))))))</f>
        <v/>
      </c>
      <c r="P20" s="157" t="str">
        <f>IF(H20="","",(IFERROR(VLOOKUP($H20,[3]【選択肢】!$K$3:$O$74,5,)," ")&amp;IF(I20="","",","&amp;IFERROR(VLOOKUP($I20,[3]【選択肢】!$K$3:$O$74,5,)," ")&amp;IF(J20="","",","&amp;IFERROR(VLOOKUP($J20,[3]【選択肢】!$K$3:$O$74,5,)," ")&amp;IF(K20="","",","&amp;IFERROR(VLOOKUP($K20,[3]【選択肢】!$K$3:$O$74,5,)," ")&amp;IF(L20="","",","&amp;IFERROR(VLOOKUP($L20,[3]【選択肢】!$K$3:$O$74,5,)," ")&amp;IF(M20="","",","&amp;IFERROR(VLOOKUP($M20,[3]【選択肢】!$K$3:$O$74,5,)," "))))))))</f>
        <v/>
      </c>
      <c r="Q20" s="167"/>
      <c r="R20" s="159"/>
      <c r="S20" s="160"/>
      <c r="T20" s="160"/>
      <c r="U20" s="160"/>
      <c r="V20" s="160"/>
      <c r="W20" s="160"/>
      <c r="X20" s="160"/>
    </row>
    <row r="21" spans="2:24" x14ac:dyDescent="0.15">
      <c r="B21" s="161"/>
      <c r="C21" s="162"/>
      <c r="D21" s="163"/>
      <c r="E21" s="164"/>
      <c r="F21" s="164"/>
      <c r="G21" s="165">
        <f t="shared" si="0"/>
        <v>0</v>
      </c>
      <c r="H21" s="166"/>
      <c r="I21" s="166"/>
      <c r="J21" s="166"/>
      <c r="K21" s="166"/>
      <c r="L21" s="166"/>
      <c r="M21" s="166"/>
      <c r="N21" s="157" t="str">
        <f>IF(H21="","",(IFERROR(VLOOKUP($H21,[3]【選択肢】!$K$3:$O$74,2,)," ")&amp;IF(I21="","",","&amp;IFERROR(VLOOKUP($I21,[3]【選択肢】!$K$3:$O$74,2,)," ")&amp;IF(J21="","",","&amp;IFERROR(VLOOKUP($J21,[3]【選択肢】!$K$3:$O$74,2,)," ")&amp;IF(K21="","",","&amp;IFERROR(VLOOKUP($K21,[3]【選択肢】!$K$3:$O$74,2,)," ")&amp;IF(L21="","",","&amp;IFERROR(VLOOKUP($L21,[3]【選択肢】!$K$3:$O$74,2,)," ")&amp;IF(M21="","",","&amp;IFERROR(VLOOKUP($M21,[3]【選択肢】!$K$3:$O$74,2,)," "))))))))</f>
        <v/>
      </c>
      <c r="O21" s="157" t="str">
        <f>IF(H21="","",(IFERROR(VLOOKUP($H21,[3]【選択肢】!$K$3:$O$74,4,)," ")&amp;IF(I21="","",","&amp;IFERROR(VLOOKUP($I21,[3]【選択肢】!$K$3:$O$74,4,)," ")&amp;IF(J21="","",","&amp;IFERROR(VLOOKUP($J21,[3]【選択肢】!$K$3:$O$74,4,)," ")&amp;IF(K21="","",","&amp;IFERROR(VLOOKUP($K21,[3]【選択肢】!$K$3:$O$74,4,)," ")&amp;IF(L21="","",","&amp;IFERROR(VLOOKUP($L21,[3]【選択肢】!$K$3:$O$74,4,)," ")&amp;IF(M21="","",","&amp;IFERROR(VLOOKUP($M21,[3]【選択肢】!$K$3:$O$74,4,)," "))))))))</f>
        <v/>
      </c>
      <c r="P21" s="157" t="str">
        <f>IF(H21="","",(IFERROR(VLOOKUP($H21,[3]【選択肢】!$K$3:$O$74,5,)," ")&amp;IF(I21="","",","&amp;IFERROR(VLOOKUP($I21,[3]【選択肢】!$K$3:$O$74,5,)," ")&amp;IF(J21="","",","&amp;IFERROR(VLOOKUP($J21,[3]【選択肢】!$K$3:$O$74,5,)," ")&amp;IF(K21="","",","&amp;IFERROR(VLOOKUP($K21,[3]【選択肢】!$K$3:$O$74,5,)," ")&amp;IF(L21="","",","&amp;IFERROR(VLOOKUP($L21,[3]【選択肢】!$K$3:$O$74,5,)," ")&amp;IF(M21="","",","&amp;IFERROR(VLOOKUP($M21,[3]【選択肢】!$K$3:$O$74,5,)," "))))))))</f>
        <v/>
      </c>
      <c r="Q21" s="167"/>
      <c r="R21" s="159"/>
      <c r="S21" s="160"/>
      <c r="T21" s="160"/>
      <c r="U21" s="160"/>
      <c r="V21" s="160"/>
      <c r="W21" s="160"/>
      <c r="X21" s="160"/>
    </row>
    <row r="22" spans="2:24" x14ac:dyDescent="0.15">
      <c r="B22" s="161"/>
      <c r="C22" s="162"/>
      <c r="D22" s="163"/>
      <c r="E22" s="164"/>
      <c r="F22" s="164"/>
      <c r="G22" s="165">
        <f>SUM(E22+F22)</f>
        <v>0</v>
      </c>
      <c r="H22" s="166"/>
      <c r="I22" s="166"/>
      <c r="J22" s="166"/>
      <c r="K22" s="166"/>
      <c r="L22" s="166"/>
      <c r="M22" s="166"/>
      <c r="N22" s="157" t="str">
        <f>IF(H22="","",(IFERROR(VLOOKUP($H22,[3]【選択肢】!$K$3:$O$74,2,)," ")&amp;IF(I22="","",","&amp;IFERROR(VLOOKUP($I22,[3]【選択肢】!$K$3:$O$74,2,)," ")&amp;IF(J22="","",","&amp;IFERROR(VLOOKUP($J22,[3]【選択肢】!$K$3:$O$74,2,)," ")&amp;IF(K22="","",","&amp;IFERROR(VLOOKUP($K22,[3]【選択肢】!$K$3:$O$74,2,)," ")&amp;IF(L22="","",","&amp;IFERROR(VLOOKUP($L22,[3]【選択肢】!$K$3:$O$74,2,)," ")&amp;IF(M22="","",","&amp;IFERROR(VLOOKUP($M22,[3]【選択肢】!$K$3:$O$74,2,)," "))))))))</f>
        <v/>
      </c>
      <c r="O22" s="157" t="str">
        <f>IF(H22="","",(IFERROR(VLOOKUP($H22,[3]【選択肢】!$K$3:$O$74,4,)," ")&amp;IF(I22="","",","&amp;IFERROR(VLOOKUP($I22,[3]【選択肢】!$K$3:$O$74,4,)," ")&amp;IF(J22="","",","&amp;IFERROR(VLOOKUP($J22,[3]【選択肢】!$K$3:$O$74,4,)," ")&amp;IF(K22="","",","&amp;IFERROR(VLOOKUP($K22,[3]【選択肢】!$K$3:$O$74,4,)," ")&amp;IF(L22="","",","&amp;IFERROR(VLOOKUP($L22,[3]【選択肢】!$K$3:$O$74,4,)," ")&amp;IF(M22="","",","&amp;IFERROR(VLOOKUP($M22,[3]【選択肢】!$K$3:$O$74,4,)," "))))))))</f>
        <v/>
      </c>
      <c r="P22" s="157" t="str">
        <f>IF(H22="","",(IFERROR(VLOOKUP($H22,[3]【選択肢】!$K$3:$O$74,5,)," ")&amp;IF(I22="","",","&amp;IFERROR(VLOOKUP($I22,[3]【選択肢】!$K$3:$O$74,5,)," ")&amp;IF(J22="","",","&amp;IFERROR(VLOOKUP($J22,[3]【選択肢】!$K$3:$O$74,5,)," ")&amp;IF(K22="","",","&amp;IFERROR(VLOOKUP($K22,[3]【選択肢】!$K$3:$O$74,5,)," ")&amp;IF(L22="","",","&amp;IFERROR(VLOOKUP($L22,[3]【選択肢】!$K$3:$O$74,5,)," ")&amp;IF(M22="","",","&amp;IFERROR(VLOOKUP($M22,[3]【選択肢】!$K$3:$O$74,5,)," "))))))))</f>
        <v/>
      </c>
      <c r="Q22" s="167"/>
      <c r="R22" s="159"/>
      <c r="S22" s="160"/>
      <c r="T22" s="160"/>
      <c r="U22" s="160"/>
      <c r="V22" s="160"/>
      <c r="W22" s="160"/>
      <c r="X22" s="160"/>
    </row>
    <row r="23" spans="2:24" x14ac:dyDescent="0.15">
      <c r="B23" s="172"/>
      <c r="C23" s="168"/>
      <c r="D23" s="163"/>
      <c r="E23" s="164"/>
      <c r="F23" s="169"/>
      <c r="G23" s="165">
        <f>SUM(E23+F23)</f>
        <v>0</v>
      </c>
      <c r="H23" s="170"/>
      <c r="I23" s="170"/>
      <c r="J23" s="170"/>
      <c r="K23" s="170"/>
      <c r="L23" s="170"/>
      <c r="M23" s="170"/>
      <c r="N23" s="157" t="str">
        <f>IF(H23="","",(IFERROR(VLOOKUP($H23,[3]【選択肢】!$K$3:$O$74,2,)," ")&amp;IF(I23="","",","&amp;IFERROR(VLOOKUP($I23,[3]【選択肢】!$K$3:$O$74,2,)," ")&amp;IF(J23="","",","&amp;IFERROR(VLOOKUP($J23,[3]【選択肢】!$K$3:$O$74,2,)," ")&amp;IF(K23="","",","&amp;IFERROR(VLOOKUP($K23,[3]【選択肢】!$K$3:$O$74,2,)," ")&amp;IF(L23="","",","&amp;IFERROR(VLOOKUP($L23,[3]【選択肢】!$K$3:$O$74,2,)," ")&amp;IF(M23="","",","&amp;IFERROR(VLOOKUP($M23,[3]【選択肢】!$K$3:$O$74,2,)," "))))))))</f>
        <v/>
      </c>
      <c r="O23" s="157" t="str">
        <f>IF(H23="","",(IFERROR(VLOOKUP($H23,[3]【選択肢】!$K$3:$O$74,4,)," ")&amp;IF(I23="","",","&amp;IFERROR(VLOOKUP($I23,[3]【選択肢】!$K$3:$O$74,4,)," ")&amp;IF(J23="","",","&amp;IFERROR(VLOOKUP($J23,[3]【選択肢】!$K$3:$O$74,4,)," ")&amp;IF(K23="","",","&amp;IFERROR(VLOOKUP($K23,[3]【選択肢】!$K$3:$O$74,4,)," ")&amp;IF(L23="","",","&amp;IFERROR(VLOOKUP($L23,[3]【選択肢】!$K$3:$O$74,4,)," ")&amp;IF(M23="","",","&amp;IFERROR(VLOOKUP($M23,[3]【選択肢】!$K$3:$O$74,4,)," "))))))))</f>
        <v/>
      </c>
      <c r="P23" s="157" t="str">
        <f>IF(H23="","",(IFERROR(VLOOKUP($H23,[3]【選択肢】!$K$3:$O$74,5,)," ")&amp;IF(I23="","",","&amp;IFERROR(VLOOKUP($I23,[3]【選択肢】!$K$3:$O$74,5,)," ")&amp;IF(J23="","",","&amp;IFERROR(VLOOKUP($J23,[3]【選択肢】!$K$3:$O$74,5,)," ")&amp;IF(K23="","",","&amp;IFERROR(VLOOKUP($K23,[3]【選択肢】!$K$3:$O$74,5,)," ")&amp;IF(L23="","",","&amp;IFERROR(VLOOKUP($L23,[3]【選択肢】!$K$3:$O$74,5,)," ")&amp;IF(M23="","",","&amp;IFERROR(VLOOKUP($M23,[3]【選択肢】!$K$3:$O$74,5,)," "))))))))</f>
        <v/>
      </c>
      <c r="Q23" s="171"/>
      <c r="R23" s="159"/>
      <c r="S23" s="160"/>
      <c r="T23" s="160"/>
      <c r="U23" s="160"/>
      <c r="V23" s="160"/>
      <c r="W23" s="160"/>
      <c r="X23" s="160"/>
    </row>
    <row r="24" spans="2:24" ht="26.25" customHeight="1" x14ac:dyDescent="0.15">
      <c r="B24" s="173"/>
      <c r="C24" s="174"/>
      <c r="D24" s="175"/>
      <c r="E24" s="176"/>
      <c r="F24" s="177" t="s">
        <v>30</v>
      </c>
      <c r="G24" s="178"/>
      <c r="H24" s="179"/>
      <c r="I24" s="179"/>
      <c r="J24" s="179"/>
      <c r="K24" s="179"/>
      <c r="L24" s="179"/>
      <c r="M24" s="179"/>
      <c r="N24" s="180"/>
      <c r="O24" s="180"/>
      <c r="P24" s="180"/>
      <c r="Q24" s="181"/>
      <c r="R24" s="159"/>
      <c r="S24" s="160"/>
      <c r="T24" s="160"/>
      <c r="U24" s="160"/>
      <c r="V24" s="160"/>
      <c r="W24" s="160"/>
      <c r="X24" s="160"/>
    </row>
    <row r="25" spans="2:24" ht="18" customHeight="1" x14ac:dyDescent="0.15">
      <c r="B25" s="182"/>
      <c r="C25" s="183"/>
      <c r="D25" s="184"/>
      <c r="E25" s="185"/>
      <c r="F25" s="185"/>
      <c r="G25" s="186"/>
      <c r="H25" s="187"/>
      <c r="I25" s="187"/>
      <c r="J25" s="187"/>
      <c r="K25" s="187"/>
      <c r="L25" s="187"/>
      <c r="M25" s="187"/>
      <c r="N25" s="188"/>
      <c r="O25" s="189"/>
      <c r="P25" s="190"/>
      <c r="Q25" s="191"/>
      <c r="X25" s="192"/>
    </row>
    <row r="26" spans="2:24" ht="34.5" customHeight="1" x14ac:dyDescent="0.15">
      <c r="B26" s="182"/>
      <c r="C26" s="183"/>
      <c r="D26" s="184"/>
      <c r="E26" s="193" t="s">
        <v>39</v>
      </c>
      <c r="F26" s="194" t="s">
        <v>40</v>
      </c>
      <c r="G26" s="195" t="s">
        <v>4</v>
      </c>
      <c r="H26" s="187"/>
      <c r="I26" s="187"/>
      <c r="J26" s="187"/>
      <c r="K26" s="187"/>
      <c r="L26" s="187"/>
      <c r="M26" s="187"/>
      <c r="N26" s="188"/>
      <c r="O26" s="189"/>
      <c r="P26" s="190"/>
      <c r="Q26" s="191"/>
      <c r="X26" s="192"/>
    </row>
    <row r="27" spans="2:24" ht="33" customHeight="1" x14ac:dyDescent="0.15">
      <c r="B27" s="469" t="s">
        <v>262</v>
      </c>
      <c r="C27" s="469"/>
      <c r="D27" s="469"/>
      <c r="E27" s="196">
        <f>MAX(E9:E24)</f>
        <v>0</v>
      </c>
      <c r="F27" s="196">
        <f>MAX(F9:F24)</f>
        <v>0</v>
      </c>
      <c r="G27" s="197">
        <f>SUM(E27+F27)</f>
        <v>0</v>
      </c>
      <c r="H27" s="187"/>
      <c r="I27" s="187"/>
      <c r="J27" s="187"/>
      <c r="K27" s="187"/>
      <c r="L27" s="187"/>
      <c r="M27" s="187"/>
      <c r="N27" s="188"/>
      <c r="O27" s="189"/>
      <c r="P27" s="190"/>
      <c r="Q27" s="191"/>
      <c r="X27" s="192"/>
    </row>
    <row r="28" spans="2:24" ht="33" customHeight="1" x14ac:dyDescent="0.15">
      <c r="B28" s="182"/>
      <c r="C28" s="183"/>
      <c r="D28" s="184"/>
      <c r="E28" s="185"/>
      <c r="F28" s="185"/>
      <c r="G28" s="186"/>
      <c r="H28" s="187"/>
      <c r="I28" s="187"/>
      <c r="J28" s="187"/>
      <c r="K28" s="187"/>
      <c r="L28" s="187"/>
      <c r="M28" s="187"/>
      <c r="N28" s="188"/>
      <c r="O28" s="189"/>
      <c r="P28" s="190"/>
      <c r="Q28" s="191"/>
      <c r="X28" s="192"/>
    </row>
    <row r="29" spans="2:24" ht="18" customHeight="1" x14ac:dyDescent="0.15">
      <c r="B29" s="460"/>
      <c r="C29" s="461"/>
      <c r="D29" s="462"/>
      <c r="E29" s="198"/>
      <c r="F29" s="198"/>
      <c r="G29" s="198"/>
      <c r="H29" s="198"/>
      <c r="I29" s="198"/>
      <c r="J29" s="198"/>
      <c r="K29" s="198"/>
      <c r="L29" s="198"/>
      <c r="M29" s="198"/>
      <c r="N29" s="199"/>
      <c r="O29" s="191"/>
      <c r="P29" s="463"/>
      <c r="Q29" s="464"/>
      <c r="X29" s="192"/>
    </row>
    <row r="30" spans="2:24" ht="18" customHeight="1" x14ac:dyDescent="0.15">
      <c r="B30" s="460"/>
      <c r="C30" s="461"/>
      <c r="D30" s="462"/>
      <c r="E30" s="198"/>
      <c r="F30" s="198"/>
      <c r="G30" s="198"/>
      <c r="H30" s="198"/>
      <c r="I30" s="198"/>
      <c r="J30" s="198"/>
      <c r="K30" s="198"/>
      <c r="L30" s="198"/>
      <c r="M30" s="198"/>
      <c r="N30" s="199"/>
      <c r="O30" s="200"/>
      <c r="P30" s="463"/>
      <c r="Q30" s="464"/>
    </row>
    <row r="31" spans="2:24" ht="18" customHeight="1" x14ac:dyDescent="0.15">
      <c r="B31" s="460"/>
      <c r="C31" s="461"/>
      <c r="D31" s="462"/>
      <c r="E31" s="198"/>
      <c r="F31" s="198"/>
      <c r="G31" s="198"/>
      <c r="H31" s="198"/>
      <c r="I31" s="198"/>
      <c r="J31" s="198"/>
      <c r="K31" s="198"/>
      <c r="L31" s="198"/>
      <c r="M31" s="198"/>
      <c r="N31" s="199"/>
      <c r="O31" s="191"/>
      <c r="P31" s="463"/>
      <c r="Q31" s="464"/>
    </row>
    <row r="32" spans="2:24" ht="18" customHeight="1" x14ac:dyDescent="0.15">
      <c r="B32" s="460"/>
      <c r="C32" s="461"/>
      <c r="D32" s="462"/>
      <c r="E32" s="198"/>
      <c r="F32" s="198"/>
      <c r="G32" s="198"/>
      <c r="H32" s="198"/>
      <c r="I32" s="198"/>
      <c r="J32" s="198"/>
      <c r="K32" s="198"/>
      <c r="L32" s="198"/>
      <c r="M32" s="198"/>
      <c r="N32" s="199"/>
      <c r="O32" s="191"/>
      <c r="P32" s="463"/>
      <c r="Q32" s="464"/>
    </row>
    <row r="33" spans="2:17" ht="18" customHeight="1" x14ac:dyDescent="0.15">
      <c r="B33" s="460"/>
      <c r="C33" s="461"/>
      <c r="D33" s="462"/>
      <c r="E33" s="198"/>
      <c r="F33" s="198"/>
      <c r="G33" s="198"/>
      <c r="H33" s="198"/>
      <c r="I33" s="198"/>
      <c r="J33" s="198"/>
      <c r="K33" s="198"/>
      <c r="L33" s="198"/>
      <c r="M33" s="198"/>
      <c r="N33" s="199"/>
      <c r="O33" s="200"/>
      <c r="P33" s="463"/>
      <c r="Q33" s="464"/>
    </row>
    <row r="34" spans="2:17" ht="18" customHeight="1" x14ac:dyDescent="0.15">
      <c r="B34" s="460"/>
      <c r="C34" s="461"/>
      <c r="D34" s="462"/>
      <c r="E34" s="198"/>
      <c r="F34" s="198"/>
      <c r="G34" s="198"/>
      <c r="H34" s="198"/>
      <c r="I34" s="198"/>
      <c r="J34" s="198"/>
      <c r="K34" s="198"/>
      <c r="L34" s="198"/>
      <c r="M34" s="198"/>
      <c r="N34" s="199"/>
      <c r="O34" s="191"/>
      <c r="P34" s="463"/>
      <c r="Q34" s="464"/>
    </row>
    <row r="35" spans="2:17" ht="18" customHeight="1" x14ac:dyDescent="0.15">
      <c r="B35" s="460"/>
      <c r="C35" s="461"/>
      <c r="D35" s="462"/>
      <c r="E35" s="198"/>
      <c r="F35" s="198"/>
      <c r="G35" s="198"/>
      <c r="H35" s="198"/>
      <c r="I35" s="198"/>
      <c r="J35" s="198"/>
      <c r="K35" s="198"/>
      <c r="L35" s="198"/>
      <c r="M35" s="198"/>
      <c r="N35" s="199"/>
      <c r="O35" s="191"/>
      <c r="P35" s="463"/>
      <c r="Q35" s="464"/>
    </row>
    <row r="36" spans="2:17" ht="18" customHeight="1" x14ac:dyDescent="0.15">
      <c r="B36" s="460"/>
      <c r="C36" s="461"/>
      <c r="D36" s="462"/>
      <c r="E36" s="198"/>
      <c r="F36" s="198"/>
      <c r="G36" s="198"/>
      <c r="H36" s="198"/>
      <c r="I36" s="198"/>
      <c r="J36" s="198"/>
      <c r="K36" s="198"/>
      <c r="L36" s="198"/>
      <c r="M36" s="198"/>
      <c r="N36" s="198"/>
      <c r="O36" s="200"/>
      <c r="P36" s="463"/>
      <c r="Q36" s="464"/>
    </row>
    <row r="37" spans="2:17" ht="18" customHeight="1" x14ac:dyDescent="0.15">
      <c r="B37" s="460"/>
      <c r="C37" s="461"/>
      <c r="D37" s="462"/>
      <c r="E37" s="198"/>
      <c r="F37" s="198"/>
      <c r="G37" s="198"/>
      <c r="H37" s="198"/>
      <c r="I37" s="198"/>
      <c r="J37" s="198"/>
      <c r="K37" s="198"/>
      <c r="L37" s="198"/>
      <c r="M37" s="198"/>
      <c r="N37" s="199"/>
      <c r="O37" s="191"/>
      <c r="P37" s="463"/>
      <c r="Q37" s="464"/>
    </row>
    <row r="38" spans="2:17" ht="18" customHeight="1" x14ac:dyDescent="0.15">
      <c r="B38" s="460"/>
      <c r="C38" s="461"/>
      <c r="D38" s="462"/>
      <c r="E38" s="198"/>
      <c r="F38" s="198"/>
      <c r="G38" s="198"/>
      <c r="H38" s="198"/>
      <c r="I38" s="198"/>
      <c r="J38" s="198"/>
      <c r="K38" s="198"/>
      <c r="L38" s="198"/>
      <c r="M38" s="198"/>
      <c r="N38" s="199"/>
      <c r="O38" s="191"/>
      <c r="P38" s="463"/>
      <c r="Q38" s="464"/>
    </row>
    <row r="39" spans="2:17" ht="18" customHeight="1" x14ac:dyDescent="0.15">
      <c r="B39" s="460"/>
      <c r="C39" s="461"/>
      <c r="D39" s="462"/>
      <c r="E39" s="198"/>
      <c r="F39" s="198"/>
      <c r="G39" s="198"/>
      <c r="H39" s="198"/>
      <c r="I39" s="198"/>
      <c r="J39" s="198"/>
      <c r="K39" s="198"/>
      <c r="L39" s="198"/>
      <c r="M39" s="198"/>
      <c r="N39" s="199"/>
      <c r="O39" s="200"/>
      <c r="P39" s="463"/>
      <c r="Q39" s="464"/>
    </row>
    <row r="40" spans="2:17" ht="18" customHeight="1" x14ac:dyDescent="0.15">
      <c r="B40" s="460"/>
      <c r="C40" s="461"/>
      <c r="D40" s="462"/>
      <c r="E40" s="198"/>
      <c r="F40" s="198"/>
      <c r="G40" s="198"/>
      <c r="H40" s="198"/>
      <c r="I40" s="198"/>
      <c r="J40" s="198"/>
      <c r="K40" s="198"/>
      <c r="L40" s="198"/>
      <c r="M40" s="198"/>
      <c r="N40" s="199"/>
      <c r="O40" s="191"/>
      <c r="P40" s="463"/>
      <c r="Q40" s="464"/>
    </row>
    <row r="41" spans="2:17" ht="18" customHeight="1" x14ac:dyDescent="0.15">
      <c r="B41" s="460"/>
      <c r="C41" s="461"/>
      <c r="D41" s="462"/>
      <c r="E41" s="198"/>
      <c r="F41" s="198"/>
      <c r="G41" s="198"/>
      <c r="H41" s="198"/>
      <c r="I41" s="198"/>
      <c r="J41" s="198"/>
      <c r="K41" s="198"/>
      <c r="L41" s="198"/>
      <c r="M41" s="198"/>
      <c r="N41" s="199"/>
      <c r="O41" s="191"/>
      <c r="P41" s="463"/>
      <c r="Q41" s="464"/>
    </row>
    <row r="42" spans="2:17" ht="18" customHeight="1" x14ac:dyDescent="0.15">
      <c r="B42" s="460"/>
      <c r="C42" s="461"/>
      <c r="D42" s="462"/>
      <c r="E42" s="198"/>
      <c r="F42" s="198"/>
      <c r="G42" s="198"/>
      <c r="H42" s="198"/>
      <c r="I42" s="198"/>
      <c r="J42" s="198"/>
      <c r="K42" s="198"/>
      <c r="L42" s="198"/>
      <c r="M42" s="198"/>
      <c r="N42" s="199"/>
      <c r="O42" s="200"/>
      <c r="P42" s="463"/>
      <c r="Q42" s="464"/>
    </row>
    <row r="43" spans="2:17" ht="18" customHeight="1" x14ac:dyDescent="0.15">
      <c r="B43" s="460"/>
      <c r="C43" s="461"/>
      <c r="D43" s="462"/>
      <c r="E43" s="198"/>
      <c r="F43" s="198"/>
      <c r="G43" s="198"/>
      <c r="H43" s="198"/>
      <c r="I43" s="198"/>
      <c r="J43" s="198"/>
      <c r="K43" s="198"/>
      <c r="L43" s="198"/>
      <c r="M43" s="198"/>
      <c r="N43" s="199"/>
      <c r="O43" s="191"/>
      <c r="P43" s="463"/>
      <c r="Q43" s="464"/>
    </row>
    <row r="44" spans="2:17" ht="18" customHeight="1" x14ac:dyDescent="0.15">
      <c r="B44" s="460"/>
      <c r="C44" s="461"/>
      <c r="D44" s="462"/>
      <c r="E44" s="198"/>
      <c r="F44" s="198"/>
      <c r="G44" s="198"/>
      <c r="H44" s="198"/>
      <c r="I44" s="198"/>
      <c r="J44" s="198"/>
      <c r="K44" s="198"/>
      <c r="L44" s="198"/>
      <c r="M44" s="198"/>
      <c r="N44" s="199"/>
      <c r="O44" s="191"/>
      <c r="P44" s="463"/>
      <c r="Q44" s="464"/>
    </row>
    <row r="45" spans="2:17" ht="18" customHeight="1" x14ac:dyDescent="0.15">
      <c r="B45" s="460"/>
      <c r="C45" s="461"/>
      <c r="D45" s="462"/>
      <c r="E45" s="198"/>
      <c r="F45" s="198"/>
      <c r="G45" s="198"/>
      <c r="H45" s="198"/>
      <c r="I45" s="198"/>
      <c r="J45" s="198"/>
      <c r="K45" s="198"/>
      <c r="L45" s="198"/>
      <c r="M45" s="198"/>
      <c r="N45" s="199"/>
      <c r="O45" s="200"/>
      <c r="P45" s="463"/>
      <c r="Q45" s="464"/>
    </row>
    <row r="46" spans="2:17" ht="18" customHeight="1" x14ac:dyDescent="0.15">
      <c r="B46" s="460"/>
      <c r="C46" s="461"/>
      <c r="D46" s="462"/>
      <c r="E46" s="198"/>
      <c r="F46" s="198"/>
      <c r="G46" s="198"/>
      <c r="H46" s="198"/>
      <c r="I46" s="198"/>
      <c r="J46" s="198"/>
      <c r="K46" s="198"/>
      <c r="L46" s="198"/>
      <c r="M46" s="198"/>
      <c r="N46" s="199"/>
      <c r="O46" s="191"/>
      <c r="P46" s="463"/>
      <c r="Q46" s="464"/>
    </row>
    <row r="47" spans="2:17" ht="18" customHeight="1" x14ac:dyDescent="0.15">
      <c r="B47" s="460"/>
      <c r="C47" s="461"/>
      <c r="D47" s="462"/>
      <c r="E47" s="198"/>
      <c r="F47" s="198"/>
      <c r="G47" s="198"/>
      <c r="H47" s="198"/>
      <c r="I47" s="198"/>
      <c r="J47" s="198"/>
      <c r="K47" s="198"/>
      <c r="L47" s="198"/>
      <c r="M47" s="198"/>
      <c r="N47" s="199"/>
      <c r="O47" s="191"/>
      <c r="P47" s="463"/>
      <c r="Q47" s="464"/>
    </row>
    <row r="48" spans="2:17" ht="18" customHeight="1" x14ac:dyDescent="0.15">
      <c r="B48" s="460"/>
      <c r="C48" s="461"/>
      <c r="D48" s="462"/>
      <c r="E48" s="198"/>
      <c r="F48" s="198"/>
      <c r="G48" s="198"/>
      <c r="H48" s="198"/>
      <c r="I48" s="198"/>
      <c r="J48" s="198"/>
      <c r="K48" s="198"/>
      <c r="L48" s="198"/>
      <c r="M48" s="198"/>
      <c r="N48" s="199"/>
      <c r="O48" s="200"/>
      <c r="P48" s="463"/>
      <c r="Q48" s="464"/>
    </row>
    <row r="49" spans="2:17" ht="18" customHeight="1" x14ac:dyDescent="0.15">
      <c r="B49" s="460"/>
      <c r="C49" s="461"/>
      <c r="D49" s="462"/>
      <c r="E49" s="198"/>
      <c r="F49" s="198"/>
      <c r="G49" s="198"/>
      <c r="H49" s="198"/>
      <c r="I49" s="198"/>
      <c r="J49" s="198"/>
      <c r="K49" s="198"/>
      <c r="L49" s="198"/>
      <c r="M49" s="198"/>
      <c r="N49" s="199"/>
      <c r="O49" s="191"/>
      <c r="P49" s="463"/>
      <c r="Q49" s="464"/>
    </row>
    <row r="50" spans="2:17" ht="18" customHeight="1" x14ac:dyDescent="0.15">
      <c r="B50" s="460"/>
      <c r="C50" s="461"/>
      <c r="D50" s="462"/>
      <c r="E50" s="198"/>
      <c r="F50" s="198"/>
      <c r="G50" s="198"/>
      <c r="H50" s="198"/>
      <c r="I50" s="198"/>
      <c r="J50" s="198"/>
      <c r="K50" s="198"/>
      <c r="L50" s="198"/>
      <c r="M50" s="198"/>
      <c r="N50" s="199"/>
      <c r="O50" s="191"/>
      <c r="P50" s="463"/>
      <c r="Q50" s="464"/>
    </row>
    <row r="51" spans="2:17" ht="18" customHeight="1" x14ac:dyDescent="0.15">
      <c r="B51" s="460"/>
      <c r="C51" s="461"/>
      <c r="D51" s="462"/>
      <c r="E51" s="198"/>
      <c r="F51" s="198"/>
      <c r="G51" s="198"/>
      <c r="H51" s="198"/>
      <c r="I51" s="198"/>
      <c r="J51" s="198"/>
      <c r="K51" s="198"/>
      <c r="L51" s="198"/>
      <c r="M51" s="198"/>
      <c r="N51" s="199"/>
      <c r="O51" s="200"/>
      <c r="P51" s="463"/>
      <c r="Q51" s="464"/>
    </row>
    <row r="52" spans="2:17" ht="18" customHeight="1" x14ac:dyDescent="0.15">
      <c r="B52" s="460"/>
      <c r="C52" s="461"/>
      <c r="D52" s="462"/>
      <c r="E52" s="198"/>
      <c r="F52" s="198"/>
      <c r="G52" s="198"/>
      <c r="H52" s="198"/>
      <c r="I52" s="198"/>
      <c r="J52" s="198"/>
      <c r="K52" s="198"/>
      <c r="L52" s="198"/>
      <c r="M52" s="198"/>
      <c r="N52" s="199"/>
      <c r="O52" s="191"/>
      <c r="P52" s="463"/>
      <c r="Q52" s="464"/>
    </row>
    <row r="53" spans="2:17" ht="18" customHeight="1" x14ac:dyDescent="0.15">
      <c r="B53" s="460"/>
      <c r="C53" s="461"/>
      <c r="D53" s="462"/>
      <c r="E53" s="198"/>
      <c r="F53" s="198"/>
      <c r="G53" s="198"/>
      <c r="H53" s="198"/>
      <c r="I53" s="198"/>
      <c r="J53" s="198"/>
      <c r="K53" s="198"/>
      <c r="L53" s="198"/>
      <c r="M53" s="198"/>
      <c r="N53" s="199"/>
      <c r="O53" s="191"/>
      <c r="P53" s="463"/>
      <c r="Q53" s="464"/>
    </row>
    <row r="54" spans="2:17" ht="18" customHeight="1" x14ac:dyDescent="0.15">
      <c r="B54" s="460"/>
      <c r="C54" s="461"/>
      <c r="D54" s="462"/>
      <c r="E54" s="198"/>
      <c r="F54" s="198"/>
      <c r="G54" s="198"/>
      <c r="H54" s="198"/>
      <c r="I54" s="198"/>
      <c r="J54" s="198"/>
      <c r="K54" s="198"/>
      <c r="L54" s="198"/>
      <c r="M54" s="198"/>
      <c r="N54" s="199"/>
      <c r="O54" s="200"/>
      <c r="P54" s="463"/>
      <c r="Q54" s="464"/>
    </row>
    <row r="55" spans="2:17" ht="18" customHeight="1" x14ac:dyDescent="0.15">
      <c r="B55" s="460"/>
      <c r="C55" s="461"/>
      <c r="D55" s="462"/>
      <c r="E55" s="198"/>
      <c r="F55" s="198"/>
      <c r="G55" s="198"/>
      <c r="H55" s="198"/>
      <c r="I55" s="198"/>
      <c r="J55" s="198"/>
      <c r="K55" s="198"/>
      <c r="L55" s="198"/>
      <c r="M55" s="198"/>
      <c r="N55" s="199"/>
      <c r="O55" s="191"/>
      <c r="P55" s="463"/>
      <c r="Q55" s="464"/>
    </row>
    <row r="56" spans="2:17" ht="18" customHeight="1" x14ac:dyDescent="0.15">
      <c r="B56" s="460"/>
      <c r="C56" s="461"/>
      <c r="D56" s="462"/>
      <c r="E56" s="198"/>
      <c r="F56" s="198"/>
      <c r="G56" s="198"/>
      <c r="H56" s="198"/>
      <c r="I56" s="198"/>
      <c r="J56" s="198"/>
      <c r="K56" s="198"/>
      <c r="L56" s="198"/>
      <c r="M56" s="198"/>
      <c r="N56" s="199"/>
      <c r="O56" s="191"/>
      <c r="P56" s="463"/>
      <c r="Q56" s="464"/>
    </row>
    <row r="57" spans="2:17" ht="18" customHeight="1" x14ac:dyDescent="0.15">
      <c r="B57" s="460"/>
      <c r="C57" s="461"/>
      <c r="D57" s="462"/>
      <c r="E57" s="198"/>
      <c r="F57" s="198"/>
      <c r="G57" s="198"/>
      <c r="H57" s="198"/>
      <c r="I57" s="198"/>
      <c r="J57" s="198"/>
      <c r="K57" s="198"/>
      <c r="L57" s="198"/>
      <c r="M57" s="198"/>
      <c r="N57" s="199"/>
      <c r="O57" s="200"/>
      <c r="P57" s="463"/>
      <c r="Q57" s="464"/>
    </row>
    <row r="58" spans="2:17" ht="18" customHeight="1" x14ac:dyDescent="0.15">
      <c r="B58" s="460"/>
      <c r="C58" s="461"/>
      <c r="D58" s="462"/>
      <c r="E58" s="198"/>
      <c r="F58" s="198"/>
      <c r="G58" s="198"/>
      <c r="H58" s="198"/>
      <c r="I58" s="198"/>
      <c r="J58" s="198"/>
      <c r="K58" s="198"/>
      <c r="L58" s="198"/>
      <c r="M58" s="198"/>
      <c r="N58" s="199"/>
      <c r="O58" s="191"/>
      <c r="P58" s="463"/>
      <c r="Q58" s="464"/>
    </row>
    <row r="59" spans="2:17" ht="18" customHeight="1" x14ac:dyDescent="0.15">
      <c r="B59" s="460"/>
      <c r="C59" s="461"/>
      <c r="D59" s="462"/>
      <c r="E59" s="198"/>
      <c r="F59" s="198"/>
      <c r="G59" s="198"/>
      <c r="H59" s="198"/>
      <c r="I59" s="198"/>
      <c r="J59" s="198"/>
      <c r="K59" s="198"/>
      <c r="L59" s="198"/>
      <c r="M59" s="198"/>
      <c r="N59" s="199"/>
      <c r="O59" s="191"/>
      <c r="P59" s="463"/>
      <c r="Q59" s="464"/>
    </row>
    <row r="60" spans="2:17" ht="18" customHeight="1" x14ac:dyDescent="0.15">
      <c r="B60" s="460"/>
      <c r="C60" s="461"/>
      <c r="D60" s="462"/>
      <c r="E60" s="198"/>
      <c r="F60" s="198"/>
      <c r="G60" s="198"/>
      <c r="H60" s="198"/>
      <c r="I60" s="198"/>
      <c r="J60" s="198"/>
      <c r="K60" s="198"/>
      <c r="L60" s="198"/>
      <c r="M60" s="198"/>
      <c r="N60" s="199"/>
      <c r="O60" s="200"/>
      <c r="P60" s="463"/>
      <c r="Q60" s="464"/>
    </row>
    <row r="61" spans="2:17" ht="18" customHeight="1" x14ac:dyDescent="0.15">
      <c r="B61" s="460"/>
      <c r="C61" s="461"/>
      <c r="D61" s="462"/>
      <c r="E61" s="198"/>
      <c r="F61" s="198"/>
      <c r="G61" s="198"/>
      <c r="H61" s="198"/>
      <c r="I61" s="198"/>
      <c r="J61" s="198"/>
      <c r="K61" s="198"/>
      <c r="L61" s="198"/>
      <c r="M61" s="198"/>
      <c r="N61" s="199"/>
      <c r="O61" s="191"/>
      <c r="P61" s="463"/>
      <c r="Q61" s="464"/>
    </row>
    <row r="62" spans="2:17" ht="18" customHeight="1" x14ac:dyDescent="0.15">
      <c r="B62" s="460"/>
      <c r="C62" s="461"/>
      <c r="D62" s="462"/>
      <c r="E62" s="198"/>
      <c r="F62" s="198"/>
      <c r="G62" s="198"/>
      <c r="H62" s="198"/>
      <c r="I62" s="198"/>
      <c r="J62" s="198"/>
      <c r="K62" s="198"/>
      <c r="L62" s="198"/>
      <c r="M62" s="198"/>
      <c r="N62" s="199"/>
      <c r="O62" s="191"/>
      <c r="P62" s="463"/>
      <c r="Q62" s="464"/>
    </row>
    <row r="63" spans="2:17" ht="18" customHeight="1" x14ac:dyDescent="0.15">
      <c r="B63" s="460"/>
      <c r="C63" s="461"/>
      <c r="D63" s="462"/>
      <c r="E63" s="198"/>
      <c r="F63" s="198"/>
      <c r="G63" s="198"/>
      <c r="H63" s="198"/>
      <c r="I63" s="198"/>
      <c r="J63" s="198"/>
      <c r="K63" s="198"/>
      <c r="L63" s="198"/>
      <c r="M63" s="198"/>
      <c r="N63" s="199"/>
      <c r="O63" s="200"/>
      <c r="P63" s="463"/>
      <c r="Q63" s="464"/>
    </row>
    <row r="64" spans="2:17" ht="18" customHeight="1" x14ac:dyDescent="0.15">
      <c r="B64" s="460"/>
      <c r="C64" s="461"/>
      <c r="D64" s="462"/>
      <c r="E64" s="198"/>
      <c r="F64" s="198"/>
      <c r="G64" s="198"/>
      <c r="H64" s="198"/>
      <c r="I64" s="198"/>
      <c r="J64" s="198"/>
      <c r="K64" s="198"/>
      <c r="L64" s="198"/>
      <c r="M64" s="198"/>
      <c r="N64" s="199"/>
      <c r="O64" s="191"/>
      <c r="P64" s="463"/>
      <c r="Q64" s="464"/>
    </row>
    <row r="65" spans="2:17" ht="18" customHeight="1" x14ac:dyDescent="0.15">
      <c r="B65" s="460"/>
      <c r="C65" s="461"/>
      <c r="D65" s="462"/>
      <c r="E65" s="198"/>
      <c r="F65" s="198"/>
      <c r="G65" s="198"/>
      <c r="H65" s="198"/>
      <c r="I65" s="198"/>
      <c r="J65" s="198"/>
      <c r="K65" s="198"/>
      <c r="L65" s="198"/>
      <c r="M65" s="198"/>
      <c r="N65" s="199"/>
      <c r="O65" s="191"/>
      <c r="P65" s="463"/>
      <c r="Q65" s="464"/>
    </row>
    <row r="66" spans="2:17" ht="18" customHeight="1" x14ac:dyDescent="0.15">
      <c r="B66" s="460"/>
      <c r="C66" s="461"/>
      <c r="D66" s="462"/>
      <c r="E66" s="198"/>
      <c r="F66" s="198"/>
      <c r="G66" s="198"/>
      <c r="H66" s="198"/>
      <c r="I66" s="198"/>
      <c r="J66" s="198"/>
      <c r="K66" s="198"/>
      <c r="L66" s="198"/>
      <c r="M66" s="198"/>
      <c r="N66" s="199"/>
      <c r="O66" s="200"/>
      <c r="P66" s="463"/>
      <c r="Q66" s="464"/>
    </row>
    <row r="67" spans="2:17" ht="18" customHeight="1" x14ac:dyDescent="0.15">
      <c r="B67" s="460"/>
      <c r="C67" s="461"/>
      <c r="D67" s="462"/>
      <c r="E67" s="198"/>
      <c r="F67" s="198"/>
      <c r="G67" s="198"/>
      <c r="H67" s="198"/>
      <c r="I67" s="198"/>
      <c r="J67" s="198"/>
      <c r="K67" s="198"/>
      <c r="L67" s="198"/>
      <c r="M67" s="198"/>
      <c r="N67" s="199"/>
      <c r="O67" s="191"/>
      <c r="P67" s="463"/>
      <c r="Q67" s="464"/>
    </row>
  </sheetData>
  <sheetProtection insertRows="0" deleteRows="0" autoFilter="0"/>
  <mergeCells count="81">
    <mergeCell ref="B5:Q5"/>
    <mergeCell ref="B6:D6"/>
    <mergeCell ref="E6:G6"/>
    <mergeCell ref="H6:M8"/>
    <mergeCell ref="N6:P6"/>
    <mergeCell ref="Q6:Q8"/>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35:B37"/>
    <mergeCell ref="C35:C37"/>
    <mergeCell ref="D35:D37"/>
    <mergeCell ref="P35:P37"/>
    <mergeCell ref="Q35:Q37"/>
    <mergeCell ref="B32:B34"/>
    <mergeCell ref="C32:C34"/>
    <mergeCell ref="D32:D34"/>
    <mergeCell ref="P32:P34"/>
    <mergeCell ref="Q32:Q34"/>
    <mergeCell ref="B41:B43"/>
    <mergeCell ref="C41:C43"/>
    <mergeCell ref="D41:D43"/>
    <mergeCell ref="P41:P43"/>
    <mergeCell ref="Q41:Q43"/>
    <mergeCell ref="B38:B40"/>
    <mergeCell ref="C38:C40"/>
    <mergeCell ref="D38:D40"/>
    <mergeCell ref="P38:P40"/>
    <mergeCell ref="Q38:Q40"/>
    <mergeCell ref="B47:B49"/>
    <mergeCell ref="C47:C49"/>
    <mergeCell ref="D47:D49"/>
    <mergeCell ref="P47:P49"/>
    <mergeCell ref="Q47:Q49"/>
    <mergeCell ref="B44:B46"/>
    <mergeCell ref="C44:C46"/>
    <mergeCell ref="D44:D46"/>
    <mergeCell ref="P44:P46"/>
    <mergeCell ref="Q44:Q46"/>
    <mergeCell ref="B53:B55"/>
    <mergeCell ref="C53:C55"/>
    <mergeCell ref="D53:D55"/>
    <mergeCell ref="P53:P55"/>
    <mergeCell ref="Q53:Q55"/>
    <mergeCell ref="B50:B52"/>
    <mergeCell ref="C50:C52"/>
    <mergeCell ref="D50:D52"/>
    <mergeCell ref="P50:P52"/>
    <mergeCell ref="Q50:Q52"/>
    <mergeCell ref="B59:B61"/>
    <mergeCell ref="C59:C61"/>
    <mergeCell ref="D59:D61"/>
    <mergeCell ref="P59:P61"/>
    <mergeCell ref="Q59:Q61"/>
    <mergeCell ref="B56:B58"/>
    <mergeCell ref="C56:C58"/>
    <mergeCell ref="D56:D58"/>
    <mergeCell ref="P56:P58"/>
    <mergeCell ref="Q56:Q58"/>
    <mergeCell ref="B65:B67"/>
    <mergeCell ref="C65:C67"/>
    <mergeCell ref="D65:D67"/>
    <mergeCell ref="P65:P67"/>
    <mergeCell ref="Q65:Q67"/>
    <mergeCell ref="B62:B64"/>
    <mergeCell ref="C62:C64"/>
    <mergeCell ref="D62:D64"/>
    <mergeCell ref="P62:P64"/>
    <mergeCell ref="Q62:Q64"/>
  </mergeCells>
  <phoneticPr fontId="4"/>
  <dataValidations count="2">
    <dataValidation imeMode="off" allowBlank="1" showInputMessage="1" showErrorMessage="1" sqref="C28:D28 C24 C25:D26 C23:D23 B23:B28 H24:M28 E24:F28 B10:D22"/>
    <dataValidation imeMode="disabled" allowBlank="1" showInputMessage="1" showErrorMessage="1" sqref="E27:F27 E9:M23"/>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showZeros="0" zoomScaleNormal="100" zoomScaleSheetLayoutView="70" workbookViewId="0">
      <selection activeCell="C9" sqref="C9"/>
    </sheetView>
  </sheetViews>
  <sheetFormatPr defaultColWidth="9" defaultRowHeight="16.5" x14ac:dyDescent="0.4"/>
  <cols>
    <col min="1" max="1" width="1.25" style="257" customWidth="1"/>
    <col min="2" max="2" width="6.375" style="257" customWidth="1"/>
    <col min="3" max="3" width="11.375" style="256" customWidth="1"/>
    <col min="4" max="4" width="16.625" style="257" customWidth="1"/>
    <col min="5" max="5" width="15.875" style="257" customWidth="1"/>
    <col min="6" max="6" width="7.25" style="257" customWidth="1"/>
    <col min="7" max="8" width="12.75" style="257" customWidth="1"/>
    <col min="9" max="9" width="14.875" style="257" customWidth="1"/>
    <col min="10" max="10" width="6.75" style="257" customWidth="1"/>
    <col min="11" max="11" width="9.875" style="257" customWidth="1"/>
    <col min="12" max="12" width="11.125" style="257" customWidth="1"/>
    <col min="13" max="13" width="8.25" style="257" customWidth="1"/>
    <col min="14" max="14" width="1.25" style="257" customWidth="1"/>
    <col min="15" max="15" width="9" style="257"/>
    <col min="16" max="19" width="16.25" style="257" customWidth="1"/>
    <col min="20" max="16384" width="9" style="257"/>
  </cols>
  <sheetData>
    <row r="1" spans="2:13" ht="19.5" x14ac:dyDescent="0.45">
      <c r="B1" s="255" t="s">
        <v>507</v>
      </c>
    </row>
    <row r="2" spans="2:13" s="263" customFormat="1" ht="23.25" customHeight="1" x14ac:dyDescent="0.45">
      <c r="B2" s="258" t="s">
        <v>246</v>
      </c>
      <c r="C2" s="259"/>
      <c r="D2" s="260"/>
      <c r="E2" s="260"/>
      <c r="F2" s="260"/>
      <c r="G2" s="260"/>
      <c r="H2" s="260"/>
      <c r="I2" s="261"/>
      <c r="J2" s="262"/>
      <c r="K2" s="261"/>
      <c r="M2" s="264" t="s">
        <v>245</v>
      </c>
    </row>
    <row r="3" spans="2:13" s="263" customFormat="1" ht="18.75" customHeight="1" x14ac:dyDescent="0.15">
      <c r="B3" s="265"/>
      <c r="D3" s="266"/>
      <c r="E3" s="267" t="s">
        <v>508</v>
      </c>
      <c r="F3" s="268" t="s">
        <v>509</v>
      </c>
      <c r="G3" s="268"/>
      <c r="H3" s="268"/>
      <c r="J3" s="262" t="s">
        <v>510</v>
      </c>
      <c r="K3" s="512"/>
      <c r="L3" s="512"/>
      <c r="M3" s="512"/>
    </row>
    <row r="4" spans="2:13" s="263" customFormat="1" ht="15" customHeight="1" x14ac:dyDescent="0.15">
      <c r="B4" s="513" t="s">
        <v>511</v>
      </c>
      <c r="C4" s="513"/>
      <c r="D4" s="513"/>
      <c r="E4" s="513"/>
      <c r="F4" s="513"/>
      <c r="G4" s="513"/>
      <c r="H4" s="513"/>
      <c r="I4" s="513"/>
      <c r="J4" s="513"/>
      <c r="K4" s="513"/>
      <c r="L4" s="513"/>
      <c r="M4" s="513"/>
    </row>
    <row r="5" spans="2:13" s="263" customFormat="1" ht="27" customHeight="1" x14ac:dyDescent="0.15">
      <c r="B5" s="514" t="s">
        <v>512</v>
      </c>
      <c r="C5" s="514"/>
      <c r="D5" s="514"/>
      <c r="E5" s="514"/>
      <c r="F5" s="514"/>
      <c r="G5" s="514"/>
      <c r="H5" s="514"/>
      <c r="I5" s="514"/>
      <c r="J5" s="514"/>
      <c r="K5" s="514"/>
      <c r="L5" s="514"/>
      <c r="M5" s="514"/>
    </row>
    <row r="6" spans="2:13" s="263" customFormat="1" ht="32.450000000000003" customHeight="1" x14ac:dyDescent="0.15">
      <c r="B6" s="514" t="s">
        <v>513</v>
      </c>
      <c r="C6" s="514"/>
      <c r="D6" s="514"/>
      <c r="E6" s="514"/>
      <c r="F6" s="514"/>
      <c r="G6" s="514"/>
      <c r="H6" s="514"/>
      <c r="I6" s="514"/>
      <c r="J6" s="514"/>
      <c r="K6" s="514"/>
      <c r="L6" s="514"/>
      <c r="M6" s="514"/>
    </row>
    <row r="7" spans="2:13" s="263" customFormat="1" ht="28.5" customHeight="1" x14ac:dyDescent="0.15">
      <c r="B7" s="514" t="s">
        <v>514</v>
      </c>
      <c r="C7" s="514"/>
      <c r="D7" s="514"/>
      <c r="E7" s="514"/>
      <c r="F7" s="514"/>
      <c r="G7" s="514"/>
      <c r="H7" s="514"/>
      <c r="I7" s="514"/>
      <c r="J7" s="514"/>
      <c r="K7" s="514"/>
      <c r="L7" s="514"/>
      <c r="M7" s="514"/>
    </row>
    <row r="8" spans="2:13" ht="36" customHeight="1" x14ac:dyDescent="0.4">
      <c r="B8" s="269" t="s">
        <v>515</v>
      </c>
      <c r="C8" s="270" t="s">
        <v>516</v>
      </c>
      <c r="D8" s="515" t="s">
        <v>517</v>
      </c>
      <c r="E8" s="516"/>
      <c r="F8" s="271" t="s">
        <v>41</v>
      </c>
      <c r="G8" s="272" t="s">
        <v>518</v>
      </c>
      <c r="H8" s="270" t="s">
        <v>519</v>
      </c>
      <c r="I8" s="273" t="s">
        <v>520</v>
      </c>
      <c r="J8" s="274" t="s">
        <v>521</v>
      </c>
      <c r="K8" s="275" t="s">
        <v>522</v>
      </c>
      <c r="L8" s="276" t="s">
        <v>523</v>
      </c>
      <c r="M8" s="277" t="s">
        <v>524</v>
      </c>
    </row>
    <row r="9" spans="2:13" ht="19.5" customHeight="1" x14ac:dyDescent="0.4">
      <c r="B9" s="278"/>
      <c r="C9" s="279"/>
      <c r="D9" s="517"/>
      <c r="E9" s="518"/>
      <c r="F9" s="876"/>
      <c r="G9" s="281"/>
      <c r="H9" s="282"/>
      <c r="I9" s="283">
        <f>G9-H9</f>
        <v>0</v>
      </c>
      <c r="J9" s="284"/>
      <c r="K9" s="285"/>
      <c r="L9" s="286"/>
      <c r="M9" s="287"/>
    </row>
    <row r="10" spans="2:13" ht="19.5" customHeight="1" x14ac:dyDescent="0.4">
      <c r="B10" s="278"/>
      <c r="C10" s="279"/>
      <c r="D10" s="496"/>
      <c r="E10" s="497"/>
      <c r="F10" s="876"/>
      <c r="G10" s="288"/>
      <c r="H10" s="289"/>
      <c r="I10" s="283">
        <f t="shared" ref="I10:I27" ca="1" si="0">IF((OFFSET(I10,-1,0)+G10-H10)&gt;=0,OFFSET(I10,-1,0)+G10-H10,"")</f>
        <v>0</v>
      </c>
      <c r="J10" s="290"/>
      <c r="K10" s="291"/>
      <c r="L10" s="292"/>
      <c r="M10" s="287"/>
    </row>
    <row r="11" spans="2:13" ht="19.5" customHeight="1" x14ac:dyDescent="0.4">
      <c r="B11" s="293"/>
      <c r="C11" s="279"/>
      <c r="D11" s="496"/>
      <c r="E11" s="497"/>
      <c r="F11" s="876"/>
      <c r="G11" s="288"/>
      <c r="H11" s="289"/>
      <c r="I11" s="294">
        <f ca="1">IF((OFFSET(I11,-1,0)+G11-H11)&gt;=0,OFFSET(I11,-1,0)+G11-H11,"")</f>
        <v>0</v>
      </c>
      <c r="J11" s="290"/>
      <c r="K11" s="291"/>
      <c r="L11" s="292"/>
      <c r="M11" s="287"/>
    </row>
    <row r="12" spans="2:13" ht="19.5" customHeight="1" x14ac:dyDescent="0.4">
      <c r="B12" s="293"/>
      <c r="C12" s="279"/>
      <c r="D12" s="496"/>
      <c r="E12" s="497"/>
      <c r="F12" s="876"/>
      <c r="G12" s="288"/>
      <c r="H12" s="289"/>
      <c r="I12" s="283">
        <f ca="1">IF((OFFSET(I12,-1,0)+G12-H12)&gt;=0,OFFSET(I12,-1,0)+G12-H12,"")</f>
        <v>0</v>
      </c>
      <c r="J12" s="290"/>
      <c r="K12" s="291"/>
      <c r="L12" s="292"/>
      <c r="M12" s="287"/>
    </row>
    <row r="13" spans="2:13" ht="19.5" customHeight="1" x14ac:dyDescent="0.4">
      <c r="B13" s="293"/>
      <c r="C13" s="279"/>
      <c r="D13" s="496"/>
      <c r="E13" s="497"/>
      <c r="F13" s="876"/>
      <c r="G13" s="281"/>
      <c r="H13" s="282"/>
      <c r="I13" s="283">
        <f t="shared" ca="1" si="0"/>
        <v>0</v>
      </c>
      <c r="J13" s="290"/>
      <c r="K13" s="291"/>
      <c r="L13" s="292"/>
      <c r="M13" s="287"/>
    </row>
    <row r="14" spans="2:13" ht="19.5" customHeight="1" x14ac:dyDescent="0.4">
      <c r="B14" s="293"/>
      <c r="C14" s="279"/>
      <c r="D14" s="496"/>
      <c r="E14" s="497"/>
      <c r="F14" s="876"/>
      <c r="G14" s="288"/>
      <c r="H14" s="289"/>
      <c r="I14" s="283">
        <f t="shared" ca="1" si="0"/>
        <v>0</v>
      </c>
      <c r="J14" s="290"/>
      <c r="K14" s="291"/>
      <c r="L14" s="292"/>
      <c r="M14" s="287"/>
    </row>
    <row r="15" spans="2:13" ht="19.5" customHeight="1" x14ac:dyDescent="0.4">
      <c r="B15" s="295"/>
      <c r="C15" s="279"/>
      <c r="D15" s="508"/>
      <c r="E15" s="509"/>
      <c r="F15" s="876"/>
      <c r="G15" s="296"/>
      <c r="H15" s="297"/>
      <c r="I15" s="298">
        <f ca="1">IF((OFFSET(I15,-1,0)+G15-H15)&gt;=0,OFFSET(I15,-1,0)+G15-H15,"")</f>
        <v>0</v>
      </c>
      <c r="J15" s="299"/>
      <c r="K15" s="300"/>
      <c r="L15" s="301"/>
      <c r="M15" s="287"/>
    </row>
    <row r="16" spans="2:13" ht="19.5" customHeight="1" x14ac:dyDescent="0.4">
      <c r="B16" s="293"/>
      <c r="C16" s="279"/>
      <c r="D16" s="510"/>
      <c r="E16" s="511"/>
      <c r="F16" s="876"/>
      <c r="G16" s="288"/>
      <c r="H16" s="289"/>
      <c r="I16" s="283">
        <f t="shared" ca="1" si="0"/>
        <v>0</v>
      </c>
      <c r="J16" s="290"/>
      <c r="K16" s="291"/>
      <c r="L16" s="292"/>
      <c r="M16" s="287"/>
    </row>
    <row r="17" spans="1:21" ht="19.5" customHeight="1" x14ac:dyDescent="0.4">
      <c r="B17" s="293"/>
      <c r="C17" s="279"/>
      <c r="D17" s="496"/>
      <c r="E17" s="497"/>
      <c r="F17" s="876"/>
      <c r="G17" s="288"/>
      <c r="H17" s="289"/>
      <c r="I17" s="283">
        <f t="shared" ca="1" si="0"/>
        <v>0</v>
      </c>
      <c r="J17" s="290"/>
      <c r="K17" s="291"/>
      <c r="L17" s="292"/>
      <c r="M17" s="287"/>
    </row>
    <row r="18" spans="1:21" ht="19.5" customHeight="1" x14ac:dyDescent="0.4">
      <c r="B18" s="293"/>
      <c r="C18" s="279"/>
      <c r="D18" s="496"/>
      <c r="E18" s="497"/>
      <c r="F18" s="876"/>
      <c r="G18" s="288"/>
      <c r="H18" s="289"/>
      <c r="I18" s="283">
        <f ca="1">IF((OFFSET(I18,-1,0)+G18-H18)&gt;=0,OFFSET(I18,-1,0)+G18-H18,"")</f>
        <v>0</v>
      </c>
      <c r="J18" s="290"/>
      <c r="K18" s="291"/>
      <c r="L18" s="292"/>
      <c r="M18" s="287"/>
    </row>
    <row r="19" spans="1:21" ht="19.5" customHeight="1" x14ac:dyDescent="0.4">
      <c r="B19" s="293"/>
      <c r="C19" s="279"/>
      <c r="D19" s="496"/>
      <c r="E19" s="497"/>
      <c r="F19" s="876"/>
      <c r="G19" s="288"/>
      <c r="H19" s="289"/>
      <c r="I19" s="283">
        <f t="shared" ca="1" si="0"/>
        <v>0</v>
      </c>
      <c r="J19" s="290"/>
      <c r="K19" s="291"/>
      <c r="L19" s="292"/>
      <c r="M19" s="287"/>
    </row>
    <row r="20" spans="1:21" ht="19.5" customHeight="1" x14ac:dyDescent="0.4">
      <c r="B20" s="293"/>
      <c r="C20" s="279"/>
      <c r="D20" s="496"/>
      <c r="E20" s="497"/>
      <c r="F20" s="876"/>
      <c r="G20" s="288"/>
      <c r="H20" s="289"/>
      <c r="I20" s="283">
        <f t="shared" ca="1" si="0"/>
        <v>0</v>
      </c>
      <c r="J20" s="290"/>
      <c r="K20" s="291"/>
      <c r="L20" s="292"/>
      <c r="M20" s="287"/>
    </row>
    <row r="21" spans="1:21" ht="19.5" customHeight="1" x14ac:dyDescent="0.4">
      <c r="B21" s="293"/>
      <c r="C21" s="279"/>
      <c r="D21" s="496"/>
      <c r="E21" s="497"/>
      <c r="F21" s="876"/>
      <c r="G21" s="288"/>
      <c r="H21" s="289"/>
      <c r="I21" s="283">
        <f ca="1">IF((OFFSET(I21,-1,0)+G21-H21)&gt;=0,OFFSET(I21,-1,0)+G21-H21,"")</f>
        <v>0</v>
      </c>
      <c r="J21" s="290"/>
      <c r="K21" s="291"/>
      <c r="L21" s="292"/>
      <c r="M21" s="287"/>
    </row>
    <row r="22" spans="1:21" ht="19.5" customHeight="1" x14ac:dyDescent="0.4">
      <c r="B22" s="293"/>
      <c r="C22" s="279"/>
      <c r="D22" s="496"/>
      <c r="E22" s="497"/>
      <c r="F22" s="876"/>
      <c r="G22" s="288"/>
      <c r="H22" s="289"/>
      <c r="I22" s="283">
        <f ca="1">IF((OFFSET(I22,-1,0)+G22-H22)&gt;=0,OFFSET(I22,-1,0)+G22-H22,"")</f>
        <v>0</v>
      </c>
      <c r="J22" s="290"/>
      <c r="K22" s="291"/>
      <c r="L22" s="292"/>
      <c r="M22" s="287"/>
    </row>
    <row r="23" spans="1:21" ht="19.5" customHeight="1" x14ac:dyDescent="0.4">
      <c r="B23" s="293"/>
      <c r="C23" s="279"/>
      <c r="D23" s="496"/>
      <c r="E23" s="497"/>
      <c r="F23" s="876"/>
      <c r="G23" s="288"/>
      <c r="H23" s="289"/>
      <c r="I23" s="283">
        <f ca="1">IF((OFFSET(I23,-1,0)+G23-H23)&gt;=0,OFFSET(I23,-1,0)+G23-H23,"")</f>
        <v>0</v>
      </c>
      <c r="J23" s="290"/>
      <c r="K23" s="291"/>
      <c r="L23" s="292"/>
      <c r="M23" s="287"/>
    </row>
    <row r="24" spans="1:21" ht="19.5" customHeight="1" x14ac:dyDescent="0.4">
      <c r="B24" s="293"/>
      <c r="C24" s="279"/>
      <c r="D24" s="496"/>
      <c r="E24" s="497"/>
      <c r="F24" s="876"/>
      <c r="G24" s="288"/>
      <c r="H24" s="289"/>
      <c r="I24" s="283">
        <f ca="1">IF((OFFSET(I24,-1,0)+G24-H24)&gt;=0,OFFSET(I24,-1,0)+G24-H24,"")</f>
        <v>0</v>
      </c>
      <c r="J24" s="290"/>
      <c r="K24" s="291"/>
      <c r="L24" s="292"/>
      <c r="M24" s="287"/>
    </row>
    <row r="25" spans="1:21" ht="19.5" customHeight="1" x14ac:dyDescent="0.4">
      <c r="B25" s="293"/>
      <c r="C25" s="279"/>
      <c r="D25" s="496"/>
      <c r="E25" s="497"/>
      <c r="F25" s="876"/>
      <c r="G25" s="288"/>
      <c r="H25" s="289"/>
      <c r="I25" s="283">
        <f t="shared" ca="1" si="0"/>
        <v>0</v>
      </c>
      <c r="J25" s="290"/>
      <c r="K25" s="291"/>
      <c r="L25" s="292"/>
      <c r="M25" s="287"/>
    </row>
    <row r="26" spans="1:21" ht="19.5" customHeight="1" x14ac:dyDescent="0.4">
      <c r="B26" s="293"/>
      <c r="C26" s="279"/>
      <c r="D26" s="496"/>
      <c r="E26" s="497"/>
      <c r="F26" s="876"/>
      <c r="G26" s="288"/>
      <c r="H26" s="289"/>
      <c r="I26" s="283">
        <f t="shared" ca="1" si="0"/>
        <v>0</v>
      </c>
      <c r="J26" s="290"/>
      <c r="K26" s="291"/>
      <c r="L26" s="292"/>
      <c r="M26" s="287"/>
    </row>
    <row r="27" spans="1:21" ht="19.5" customHeight="1" x14ac:dyDescent="0.4">
      <c r="B27" s="293"/>
      <c r="C27" s="279"/>
      <c r="D27" s="496"/>
      <c r="E27" s="497"/>
      <c r="F27" s="280"/>
      <c r="G27" s="288"/>
      <c r="H27" s="289"/>
      <c r="I27" s="283">
        <f t="shared" ca="1" si="0"/>
        <v>0</v>
      </c>
      <c r="J27" s="290"/>
      <c r="K27" s="291"/>
      <c r="L27" s="292"/>
      <c r="M27" s="287"/>
    </row>
    <row r="28" spans="1:21" ht="16.5" customHeight="1" thickBot="1" x14ac:dyDescent="0.45">
      <c r="B28" s="302"/>
      <c r="C28" s="303"/>
      <c r="D28" s="304" t="s">
        <v>525</v>
      </c>
      <c r="E28" s="305"/>
      <c r="F28" s="306"/>
      <c r="G28" s="307"/>
      <c r="H28" s="308"/>
      <c r="I28" s="309"/>
      <c r="J28" s="310"/>
      <c r="K28" s="311"/>
      <c r="L28" s="312"/>
      <c r="M28" s="313"/>
    </row>
    <row r="29" spans="1:21" ht="19.5" customHeight="1" thickTop="1" x14ac:dyDescent="0.4">
      <c r="B29" s="498" t="s">
        <v>526</v>
      </c>
      <c r="C29" s="499"/>
      <c r="D29" s="499"/>
      <c r="E29" s="499"/>
      <c r="F29" s="500"/>
      <c r="G29" s="314" t="str">
        <f ca="1">IF(SUM(G9:OFFSET(G29,-1,0))&gt;0,SUM(G9:OFFSET(G29,-1,0)),"")</f>
        <v/>
      </c>
      <c r="H29" s="315" t="str">
        <f ca="1">IF(SUM(H9:OFFSET(H29,-1,0))&gt;0,SUM(H9:OFFSET(H29,-1,0)),"")</f>
        <v/>
      </c>
      <c r="I29" s="316" t="str">
        <f ca="1">IFERROR(SUM(G29-H29),"")</f>
        <v/>
      </c>
      <c r="J29" s="317"/>
      <c r="K29" s="318"/>
      <c r="L29" s="319"/>
      <c r="M29" s="320"/>
    </row>
    <row r="30" spans="1:21" ht="18.75" customHeight="1" x14ac:dyDescent="0.4">
      <c r="B30" s="321" t="s">
        <v>527</v>
      </c>
      <c r="C30" s="322"/>
      <c r="D30" s="323"/>
      <c r="E30" s="323"/>
      <c r="F30" s="324"/>
      <c r="G30" s="324"/>
      <c r="H30" s="325"/>
      <c r="I30" s="326"/>
      <c r="J30" s="326"/>
      <c r="K30" s="326"/>
    </row>
    <row r="31" spans="1:21" ht="14.25" customHeight="1" x14ac:dyDescent="0.4">
      <c r="B31" s="327"/>
      <c r="C31" s="327"/>
      <c r="D31" s="327"/>
      <c r="E31" s="327"/>
      <c r="F31" s="327"/>
      <c r="G31" s="327"/>
      <c r="H31" s="327"/>
      <c r="I31" s="327"/>
      <c r="J31" s="327"/>
      <c r="K31" s="327"/>
      <c r="P31" s="328"/>
      <c r="Q31" s="328"/>
      <c r="R31" s="328"/>
      <c r="S31" s="328"/>
      <c r="T31" s="328"/>
      <c r="U31" s="328"/>
    </row>
    <row r="32" spans="1:21" s="337" customFormat="1" ht="19.5" customHeight="1" x14ac:dyDescent="0.45">
      <c r="A32" s="329"/>
      <c r="B32" s="330" t="s">
        <v>528</v>
      </c>
      <c r="C32" s="331">
        <v>1</v>
      </c>
      <c r="D32" s="501" t="s">
        <v>529</v>
      </c>
      <c r="E32" s="501"/>
      <c r="F32" s="257"/>
      <c r="G32" s="332" t="s">
        <v>528</v>
      </c>
      <c r="H32" s="333">
        <v>2</v>
      </c>
      <c r="I32" s="334" t="s">
        <v>530</v>
      </c>
      <c r="J32" s="257"/>
      <c r="K32" s="335" t="s">
        <v>531</v>
      </c>
      <c r="L32" s="336"/>
      <c r="N32" s="329"/>
      <c r="O32" s="338"/>
    </row>
    <row r="33" spans="1:15" s="337" customFormat="1" ht="19.5" customHeight="1" x14ac:dyDescent="0.45">
      <c r="A33" s="329"/>
      <c r="B33" s="502" t="s">
        <v>37</v>
      </c>
      <c r="C33" s="502"/>
      <c r="D33" s="503" t="s">
        <v>532</v>
      </c>
      <c r="E33" s="504"/>
      <c r="F33" s="339"/>
      <c r="G33" s="502" t="s">
        <v>37</v>
      </c>
      <c r="H33" s="502"/>
      <c r="I33" s="503" t="s">
        <v>532</v>
      </c>
      <c r="J33" s="505"/>
      <c r="K33" s="504"/>
      <c r="L33" s="340"/>
      <c r="N33" s="329"/>
    </row>
    <row r="34" spans="1:15" s="337" customFormat="1" ht="19.5" customHeight="1" x14ac:dyDescent="0.45">
      <c r="A34" s="329"/>
      <c r="B34" s="502"/>
      <c r="C34" s="502"/>
      <c r="D34" s="341" t="s">
        <v>533</v>
      </c>
      <c r="E34" s="342" t="s">
        <v>534</v>
      </c>
      <c r="F34" s="339"/>
      <c r="G34" s="502"/>
      <c r="H34" s="502"/>
      <c r="I34" s="341" t="s">
        <v>533</v>
      </c>
      <c r="J34" s="506" t="s">
        <v>534</v>
      </c>
      <c r="K34" s="507"/>
      <c r="L34" s="340"/>
      <c r="N34" s="329"/>
    </row>
    <row r="35" spans="1:15" s="337" customFormat="1" ht="19.5" customHeight="1" x14ac:dyDescent="0.45">
      <c r="A35" s="329"/>
      <c r="B35" s="491" t="s">
        <v>67</v>
      </c>
      <c r="C35" s="491"/>
      <c r="D35" s="343">
        <f>SUMIFS($G$9:$G$28,$C$9:$C$28,B35,$F$9:$F$28,$C$32)</f>
        <v>0</v>
      </c>
      <c r="E35" s="344"/>
      <c r="F35" s="339"/>
      <c r="G35" s="491" t="s">
        <v>67</v>
      </c>
      <c r="H35" s="491"/>
      <c r="I35" s="343">
        <f>SUMIFS($G$9:$G$28,$C$9:$C$28,G35,$F$9:$F$28,$H$32)</f>
        <v>0</v>
      </c>
      <c r="J35" s="494"/>
      <c r="K35" s="495"/>
      <c r="L35" s="340"/>
      <c r="N35" s="329"/>
    </row>
    <row r="36" spans="1:15" s="337" customFormat="1" ht="19.5" customHeight="1" x14ac:dyDescent="0.45">
      <c r="A36" s="329"/>
      <c r="B36" s="491" t="s">
        <v>79</v>
      </c>
      <c r="C36" s="491"/>
      <c r="D36" s="345">
        <f>SUMIFS($G$9:$G$28,$C$9:$C$28,B36,$F$9:$F$28,$C$32)</f>
        <v>0</v>
      </c>
      <c r="E36" s="344"/>
      <c r="F36" s="339"/>
      <c r="G36" s="491" t="s">
        <v>79</v>
      </c>
      <c r="H36" s="491"/>
      <c r="I36" s="345">
        <f>SUMIFS($G$9:$G$28,$C$9:$C$28,G36,$F$9:$F$28,$H$32)</f>
        <v>0</v>
      </c>
      <c r="J36" s="494"/>
      <c r="K36" s="495"/>
      <c r="L36" s="340"/>
      <c r="N36" s="329"/>
    </row>
    <row r="37" spans="1:15" s="337" customFormat="1" ht="19.5" customHeight="1" x14ac:dyDescent="0.45">
      <c r="A37" s="329"/>
      <c r="B37" s="491" t="s">
        <v>88</v>
      </c>
      <c r="C37" s="491"/>
      <c r="D37" s="345">
        <f>SUMIFS($G$9:$G$28,$C$9:$C$28,B37,$F$9:$F$28,$C$32)</f>
        <v>0</v>
      </c>
      <c r="E37" s="344"/>
      <c r="F37" s="339"/>
      <c r="G37" s="491" t="s">
        <v>88</v>
      </c>
      <c r="H37" s="491"/>
      <c r="I37" s="345">
        <f>SUMIFS($G$9:$G$28,$C$9:$C$28,G37,$F$9:$F$28,$H$32)</f>
        <v>0</v>
      </c>
      <c r="J37" s="494"/>
      <c r="K37" s="495"/>
      <c r="L37" s="340"/>
      <c r="N37" s="329"/>
    </row>
    <row r="38" spans="1:15" s="337" customFormat="1" ht="19.5" customHeight="1" x14ac:dyDescent="0.45">
      <c r="A38" s="329"/>
      <c r="B38" s="491" t="s">
        <v>93</v>
      </c>
      <c r="C38" s="491"/>
      <c r="D38" s="346"/>
      <c r="E38" s="347">
        <f>SUMIFS($H$9:$H$28,$C$9:$C$28,B38,$F$9:$F$28,$C$32)</f>
        <v>0</v>
      </c>
      <c r="F38" s="339"/>
      <c r="G38" s="491" t="s">
        <v>93</v>
      </c>
      <c r="H38" s="491"/>
      <c r="I38" s="346"/>
      <c r="J38" s="492">
        <f>SUMIFS($H$9:$H$28,$C$9:$C$28,G38,$F$9:$F$28,$H$32)</f>
        <v>0</v>
      </c>
      <c r="K38" s="493">
        <f>SUMIF($C$9:$C$27,H38,$H$9:$H$27)</f>
        <v>0</v>
      </c>
      <c r="L38" s="340"/>
      <c r="N38" s="329"/>
    </row>
    <row r="39" spans="1:15" s="337" customFormat="1" ht="19.5" customHeight="1" x14ac:dyDescent="0.45">
      <c r="A39" s="329"/>
      <c r="B39" s="491" t="s">
        <v>102</v>
      </c>
      <c r="C39" s="491"/>
      <c r="D39" s="346"/>
      <c r="E39" s="347">
        <f>SUMIFS($H$9:$H$28,$C$9:$C$28,B39,$F$9:$F$28,$C$32)</f>
        <v>0</v>
      </c>
      <c r="F39" s="339"/>
      <c r="G39" s="491" t="s">
        <v>102</v>
      </c>
      <c r="H39" s="491"/>
      <c r="I39" s="346"/>
      <c r="J39" s="492">
        <f>SUMIFS($H$9:$H$28,$C$9:$C$28,G39,$F$9:$F$28,$H$32)</f>
        <v>0</v>
      </c>
      <c r="K39" s="493">
        <f>SUMIF($C$9:$C$27,H39,$H$9:$H$27)</f>
        <v>0</v>
      </c>
      <c r="L39" s="340"/>
      <c r="N39" s="329"/>
    </row>
    <row r="40" spans="1:15" s="337" customFormat="1" ht="19.5" customHeight="1" x14ac:dyDescent="0.45">
      <c r="A40" s="329"/>
      <c r="B40" s="491" t="s">
        <v>107</v>
      </c>
      <c r="C40" s="491"/>
      <c r="D40" s="346"/>
      <c r="E40" s="347">
        <f>SUMIFS($H$9:$H$28,$C$9:$C$28,B40,$F$9:$F$28,$C$32)</f>
        <v>0</v>
      </c>
      <c r="F40" s="339"/>
      <c r="G40" s="491" t="s">
        <v>107</v>
      </c>
      <c r="H40" s="491"/>
      <c r="I40" s="346"/>
      <c r="J40" s="492">
        <f>SUMIFS($H$9:$H$28,$C$9:$C$28,G40,$F$9:$F$28,$H$32)</f>
        <v>0</v>
      </c>
      <c r="K40" s="493">
        <f>SUMIF($C$9:$C$27,H40,$H$9:$H$27)</f>
        <v>0</v>
      </c>
      <c r="L40" s="340"/>
      <c r="N40" s="329"/>
    </row>
    <row r="41" spans="1:15" s="337" customFormat="1" ht="19.5" customHeight="1" x14ac:dyDescent="0.45">
      <c r="A41" s="329"/>
      <c r="B41" s="491" t="s">
        <v>110</v>
      </c>
      <c r="C41" s="491"/>
      <c r="D41" s="346"/>
      <c r="E41" s="347">
        <f>SUMIFS($H$9:$H$28,$C$9:$C$28,B41,$F$9:$F$28,$C$32)</f>
        <v>0</v>
      </c>
      <c r="F41" s="339"/>
      <c r="G41" s="491" t="s">
        <v>110</v>
      </c>
      <c r="H41" s="491"/>
      <c r="I41" s="346"/>
      <c r="J41" s="492">
        <f>SUMIFS($H$9:$H$28,$C$9:$C$28,G41,$F$9:$F$28,$H$32)</f>
        <v>0</v>
      </c>
      <c r="K41" s="493">
        <f>SUMIF($C$9:$C$27,H41,$H$9:$H$27)</f>
        <v>0</v>
      </c>
      <c r="L41" s="340"/>
      <c r="N41" s="329"/>
    </row>
    <row r="42" spans="1:15" s="337" customFormat="1" ht="19.5" customHeight="1" x14ac:dyDescent="0.45">
      <c r="A42" s="329"/>
      <c r="B42" s="491" t="s">
        <v>116</v>
      </c>
      <c r="C42" s="491"/>
      <c r="D42" s="348"/>
      <c r="E42" s="347">
        <f>SUMIFS($H$9:$H$28,$C$9:$C$28,B42,$F$9:$F$28,$C$32)</f>
        <v>0</v>
      </c>
      <c r="F42" s="339"/>
      <c r="G42" s="491" t="s">
        <v>116</v>
      </c>
      <c r="H42" s="491"/>
      <c r="I42" s="348"/>
      <c r="J42" s="492">
        <f>SUMIFS($H$9:$H$28,$C$9:$C$28,G42,$F$9:$F$28,$H$32)</f>
        <v>0</v>
      </c>
      <c r="K42" s="493">
        <f>SUMIF($C$9:$C$27,H42,$H$9:$H$27)</f>
        <v>0</v>
      </c>
      <c r="L42" s="340"/>
      <c r="N42" s="329"/>
    </row>
    <row r="43" spans="1:15" s="337" customFormat="1" ht="19.5" customHeight="1" thickBot="1" x14ac:dyDescent="0.5">
      <c r="A43" s="329"/>
      <c r="B43" s="484" t="s">
        <v>535</v>
      </c>
      <c r="C43" s="484"/>
      <c r="D43" s="349"/>
      <c r="E43" s="350">
        <f>D44-SUM(E35:E42)</f>
        <v>0</v>
      </c>
      <c r="F43" s="339"/>
      <c r="G43" s="485" t="s">
        <v>536</v>
      </c>
      <c r="H43" s="485"/>
      <c r="I43" s="349"/>
      <c r="J43" s="486">
        <f>I44-SUM(J35:K42)</f>
        <v>0</v>
      </c>
      <c r="K43" s="487"/>
      <c r="L43" s="340"/>
      <c r="N43" s="329"/>
    </row>
    <row r="44" spans="1:15" s="337" customFormat="1" ht="19.5" customHeight="1" thickTop="1" x14ac:dyDescent="0.45">
      <c r="A44" s="329"/>
      <c r="B44" s="488" t="s">
        <v>526</v>
      </c>
      <c r="C44" s="488"/>
      <c r="D44" s="351">
        <f>SUM(D35:D43)</f>
        <v>0</v>
      </c>
      <c r="E44" s="352">
        <f>SUM(E35:E43)</f>
        <v>0</v>
      </c>
      <c r="F44" s="339"/>
      <c r="G44" s="488" t="s">
        <v>526</v>
      </c>
      <c r="H44" s="488"/>
      <c r="I44" s="351">
        <f>SUM(I35:I43)</f>
        <v>0</v>
      </c>
      <c r="J44" s="489">
        <f>SUM(J35:K43)</f>
        <v>0</v>
      </c>
      <c r="K44" s="490"/>
      <c r="L44" s="340"/>
      <c r="N44" s="329"/>
    </row>
    <row r="45" spans="1:15" s="337" customFormat="1" ht="7.5" customHeight="1" x14ac:dyDescent="0.45">
      <c r="A45" s="329"/>
      <c r="B45" s="353"/>
      <c r="C45" s="354"/>
      <c r="D45" s="355"/>
      <c r="E45" s="356"/>
      <c r="G45" s="357"/>
      <c r="H45" s="358"/>
      <c r="I45" s="359"/>
      <c r="J45" s="359"/>
      <c r="K45" s="358"/>
      <c r="L45" s="336"/>
      <c r="N45" s="329"/>
      <c r="O45" s="340"/>
    </row>
    <row r="46" spans="1:15" s="360" customFormat="1" ht="18" customHeight="1" x14ac:dyDescent="0.45">
      <c r="B46" s="361" t="s">
        <v>537</v>
      </c>
      <c r="C46" s="362"/>
      <c r="D46" s="361"/>
      <c r="E46" s="361"/>
      <c r="F46" s="361"/>
      <c r="G46" s="361"/>
      <c r="H46" s="361"/>
      <c r="I46" s="361"/>
      <c r="J46" s="363"/>
      <c r="K46" s="363"/>
      <c r="L46" s="363"/>
    </row>
    <row r="47" spans="1:15" s="360" customFormat="1" ht="18" customHeight="1" x14ac:dyDescent="0.45">
      <c r="B47" s="364" t="s">
        <v>538</v>
      </c>
      <c r="C47" s="364" t="s">
        <v>539</v>
      </c>
      <c r="D47" s="481" t="s">
        <v>540</v>
      </c>
      <c r="E47" s="482"/>
      <c r="F47" s="482"/>
      <c r="G47" s="482"/>
      <c r="H47" s="482"/>
      <c r="I47" s="482"/>
      <c r="J47" s="482"/>
      <c r="K47" s="482"/>
      <c r="L47" s="483"/>
    </row>
    <row r="48" spans="1:15" s="360" customFormat="1" ht="18" customHeight="1" x14ac:dyDescent="0.45">
      <c r="B48" s="364">
        <v>1</v>
      </c>
      <c r="C48" s="364" t="s">
        <v>541</v>
      </c>
      <c r="D48" s="478" t="s">
        <v>542</v>
      </c>
      <c r="E48" s="479"/>
      <c r="F48" s="479"/>
      <c r="G48" s="479"/>
      <c r="H48" s="479"/>
      <c r="I48" s="479"/>
      <c r="J48" s="479"/>
      <c r="K48" s="479"/>
      <c r="L48" s="480"/>
    </row>
    <row r="49" spans="2:12" s="360" customFormat="1" ht="18" customHeight="1" x14ac:dyDescent="0.45">
      <c r="B49" s="364">
        <v>2</v>
      </c>
      <c r="C49" s="364" t="s">
        <v>543</v>
      </c>
      <c r="D49" s="478" t="s">
        <v>544</v>
      </c>
      <c r="E49" s="479"/>
      <c r="F49" s="479"/>
      <c r="G49" s="479"/>
      <c r="H49" s="479"/>
      <c r="I49" s="479"/>
      <c r="J49" s="479"/>
      <c r="K49" s="479"/>
      <c r="L49" s="480"/>
    </row>
    <row r="50" spans="2:12" s="360" customFormat="1" ht="18" customHeight="1" x14ac:dyDescent="0.45">
      <c r="B50" s="364">
        <v>3</v>
      </c>
      <c r="C50" s="364" t="s">
        <v>545</v>
      </c>
      <c r="D50" s="478" t="s">
        <v>546</v>
      </c>
      <c r="E50" s="479"/>
      <c r="F50" s="479"/>
      <c r="G50" s="479"/>
      <c r="H50" s="479"/>
      <c r="I50" s="479"/>
      <c r="J50" s="479"/>
      <c r="K50" s="479"/>
      <c r="L50" s="480"/>
    </row>
    <row r="51" spans="2:12" s="360" customFormat="1" ht="18" customHeight="1" x14ac:dyDescent="0.45">
      <c r="B51" s="364">
        <v>4</v>
      </c>
      <c r="C51" s="364" t="s">
        <v>547</v>
      </c>
      <c r="D51" s="478" t="s">
        <v>548</v>
      </c>
      <c r="E51" s="479"/>
      <c r="F51" s="479"/>
      <c r="G51" s="479"/>
      <c r="H51" s="479"/>
      <c r="I51" s="479"/>
      <c r="J51" s="479"/>
      <c r="K51" s="479"/>
      <c r="L51" s="480"/>
    </row>
    <row r="52" spans="2:12" s="360" customFormat="1" ht="24.75" customHeight="1" x14ac:dyDescent="0.45">
      <c r="B52" s="364">
        <v>5</v>
      </c>
      <c r="C52" s="365" t="s">
        <v>549</v>
      </c>
      <c r="D52" s="478" t="s">
        <v>550</v>
      </c>
      <c r="E52" s="479"/>
      <c r="F52" s="479"/>
      <c r="G52" s="479"/>
      <c r="H52" s="479"/>
      <c r="I52" s="479"/>
      <c r="J52" s="479"/>
      <c r="K52" s="479"/>
      <c r="L52" s="480"/>
    </row>
    <row r="53" spans="2:12" s="360" customFormat="1" ht="24.75" customHeight="1" x14ac:dyDescent="0.45">
      <c r="B53" s="364">
        <v>6</v>
      </c>
      <c r="C53" s="364" t="s">
        <v>551</v>
      </c>
      <c r="D53" s="478" t="s">
        <v>552</v>
      </c>
      <c r="E53" s="479"/>
      <c r="F53" s="479"/>
      <c r="G53" s="479"/>
      <c r="H53" s="479"/>
      <c r="I53" s="479"/>
      <c r="J53" s="479"/>
      <c r="K53" s="479"/>
      <c r="L53" s="480"/>
    </row>
    <row r="54" spans="2:12" s="360" customFormat="1" ht="28.5" customHeight="1" x14ac:dyDescent="0.45">
      <c r="B54" s="366">
        <v>7</v>
      </c>
      <c r="C54" s="366" t="s">
        <v>553</v>
      </c>
      <c r="D54" s="478" t="s">
        <v>554</v>
      </c>
      <c r="E54" s="479"/>
      <c r="F54" s="479"/>
      <c r="G54" s="479"/>
      <c r="H54" s="479"/>
      <c r="I54" s="479"/>
      <c r="J54" s="479"/>
      <c r="K54" s="479"/>
      <c r="L54" s="480"/>
    </row>
    <row r="55" spans="2:12" s="360" customFormat="1" ht="18.75" customHeight="1" x14ac:dyDescent="0.45">
      <c r="B55" s="366">
        <v>8</v>
      </c>
      <c r="C55" s="366" t="s">
        <v>555</v>
      </c>
      <c r="D55" s="478" t="s">
        <v>556</v>
      </c>
      <c r="E55" s="479"/>
      <c r="F55" s="479"/>
      <c r="G55" s="479"/>
      <c r="H55" s="479"/>
      <c r="I55" s="479"/>
      <c r="J55" s="479"/>
      <c r="K55" s="479"/>
      <c r="L55" s="480"/>
    </row>
    <row r="56" spans="2:12" ht="18.75" customHeight="1" x14ac:dyDescent="0.4"/>
  </sheetData>
  <mergeCells count="71">
    <mergeCell ref="D14:E14"/>
    <mergeCell ref="K3:M3"/>
    <mergeCell ref="B4:M4"/>
    <mergeCell ref="B5:M5"/>
    <mergeCell ref="B6:M6"/>
    <mergeCell ref="B7:M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6:C36"/>
    <mergeCell ref="G36:H36"/>
    <mergeCell ref="J36:K36"/>
    <mergeCell ref="D27:E27"/>
    <mergeCell ref="B29:F29"/>
    <mergeCell ref="D32:E32"/>
    <mergeCell ref="B33:C34"/>
    <mergeCell ref="D33:E33"/>
    <mergeCell ref="G33:H34"/>
    <mergeCell ref="I33:K33"/>
    <mergeCell ref="J34:K34"/>
    <mergeCell ref="B35:C35"/>
    <mergeCell ref="G35:H35"/>
    <mergeCell ref="J35:K35"/>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D53:L53"/>
    <mergeCell ref="D54:L54"/>
    <mergeCell ref="D55:L55"/>
    <mergeCell ref="D47:L47"/>
    <mergeCell ref="D48:L48"/>
    <mergeCell ref="D49:L49"/>
    <mergeCell ref="D50:L50"/>
    <mergeCell ref="D51:L51"/>
    <mergeCell ref="D52:L52"/>
  </mergeCells>
  <phoneticPr fontId="4"/>
  <dataValidations count="2">
    <dataValidation imeMode="off" allowBlank="1" showInputMessage="1" showErrorMessage="1" sqref="B9:B28 G9:H28 J9:K28"/>
    <dataValidation type="list" allowBlank="1" showInputMessage="1" showErrorMessage="1" sqref="M9:M28">
      <formula1>"○,　"</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【選択肢】!$J$3:$J$11</xm:f>
          </x14:formula1>
          <xm:sqref>C9:C27</xm:sqref>
        </x14:dataValidation>
        <x14:dataValidation type="list" allowBlank="1" showInputMessage="1" showErrorMessage="1">
          <x14:formula1>
            <xm:f>【選択肢】!$I$3:$I$5</xm:f>
          </x14:formula1>
          <xm:sqref>F9:F27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topLeftCell="A118" zoomScaleNormal="100" zoomScaleSheetLayoutView="100" workbookViewId="0">
      <selection activeCell="B127" sqref="B127:M128"/>
    </sheetView>
  </sheetViews>
  <sheetFormatPr defaultColWidth="9" defaultRowHeight="18.75" x14ac:dyDescent="0.15"/>
  <cols>
    <col min="1" max="1" width="2.25" style="12" customWidth="1"/>
    <col min="2" max="2" width="4.875" style="12" customWidth="1"/>
    <col min="3" max="3" width="4" style="12" customWidth="1"/>
    <col min="4" max="4" width="4.75" style="12" customWidth="1"/>
    <col min="5" max="5" width="4.625" style="12" customWidth="1"/>
    <col min="6" max="6" width="4.75" style="12" customWidth="1"/>
    <col min="7" max="11" width="4.125" style="12" customWidth="1"/>
    <col min="12" max="12" width="5.625" style="12" customWidth="1"/>
    <col min="13" max="13" width="4.375" style="12" customWidth="1"/>
    <col min="14" max="14" width="5.125" style="12" customWidth="1"/>
    <col min="15" max="15" width="5" style="12" customWidth="1"/>
    <col min="16" max="16" width="6.25" style="12" customWidth="1"/>
    <col min="17" max="18" width="5.375" style="12" customWidth="1"/>
    <col min="19" max="21" width="3.875" style="12" customWidth="1"/>
    <col min="22" max="22" width="1.875" style="12" customWidth="1"/>
    <col min="23" max="24" width="2.625" style="12" customWidth="1"/>
    <col min="25" max="16384" width="9" style="12"/>
  </cols>
  <sheetData>
    <row r="1" spans="1:28" x14ac:dyDescent="0.15">
      <c r="A1" s="134" t="s">
        <v>557</v>
      </c>
    </row>
    <row r="2" spans="1:28" s="122" customFormat="1" ht="27.75" customHeight="1" x14ac:dyDescent="0.15">
      <c r="A2" s="121" t="s">
        <v>241</v>
      </c>
      <c r="B2" s="124"/>
      <c r="C2" s="124"/>
      <c r="D2" s="124"/>
      <c r="Q2" s="123"/>
      <c r="R2" s="123"/>
      <c r="T2" s="367" t="s">
        <v>242</v>
      </c>
    </row>
    <row r="3" spans="1:28" s="122" customFormat="1" ht="27.75" customHeight="1" x14ac:dyDescent="0.15">
      <c r="A3" s="121"/>
      <c r="B3" s="124"/>
      <c r="C3" s="124"/>
      <c r="D3" s="124"/>
      <c r="Q3" s="776" t="s">
        <v>238</v>
      </c>
      <c r="R3" s="776"/>
      <c r="S3" s="776"/>
      <c r="T3" s="776"/>
    </row>
    <row r="4" spans="1:28" s="127" customFormat="1" ht="25.5" customHeight="1" x14ac:dyDescent="0.15">
      <c r="C4" s="777" t="s">
        <v>243</v>
      </c>
      <c r="D4" s="777"/>
      <c r="E4" s="127" t="s">
        <v>244</v>
      </c>
      <c r="F4" s="126"/>
      <c r="G4" s="126"/>
    </row>
    <row r="5" spans="1:28" s="127" customFormat="1" ht="29.25" customHeight="1" x14ac:dyDescent="0.15">
      <c r="A5" s="128"/>
      <c r="B5" s="128"/>
      <c r="C5" s="128"/>
      <c r="D5" s="128"/>
      <c r="E5" s="128"/>
      <c r="F5" s="126"/>
      <c r="G5" s="126"/>
      <c r="H5" s="126"/>
      <c r="I5" s="126"/>
      <c r="J5" s="126"/>
      <c r="K5" s="126"/>
      <c r="L5" s="126"/>
      <c r="M5" s="126"/>
      <c r="N5" s="126"/>
      <c r="O5" s="126"/>
      <c r="P5" s="126"/>
      <c r="Q5" s="126"/>
    </row>
    <row r="6" spans="1:28" s="122" customFormat="1" ht="24" customHeight="1" x14ac:dyDescent="0.15">
      <c r="A6" s="129"/>
      <c r="B6" s="129"/>
      <c r="C6" s="129"/>
      <c r="D6" s="129"/>
      <c r="P6" s="778" t="s">
        <v>558</v>
      </c>
      <c r="Q6" s="778"/>
      <c r="R6" s="778"/>
      <c r="S6" s="778"/>
      <c r="T6" s="778"/>
    </row>
    <row r="7" spans="1:28" s="122" customFormat="1" ht="24" customHeight="1" x14ac:dyDescent="0.15">
      <c r="A7" s="129"/>
      <c r="B7" s="129"/>
      <c r="C7" s="129"/>
      <c r="D7" s="129"/>
      <c r="P7" s="779" t="s">
        <v>559</v>
      </c>
      <c r="Q7" s="779"/>
      <c r="R7" s="779"/>
      <c r="S7" s="779"/>
      <c r="T7" s="779"/>
      <c r="U7" s="130"/>
    </row>
    <row r="8" spans="1:28" s="122" customFormat="1" ht="26.25" customHeight="1" x14ac:dyDescent="0.15">
      <c r="A8" s="129"/>
      <c r="B8" s="129"/>
      <c r="C8" s="129"/>
      <c r="D8" s="129"/>
      <c r="E8" s="131"/>
    </row>
    <row r="9" spans="1:28" s="127" customFormat="1" ht="25.5" customHeight="1" x14ac:dyDescent="0.15">
      <c r="A9" s="132"/>
      <c r="B9" s="125"/>
      <c r="C9" s="125"/>
      <c r="D9" s="125"/>
      <c r="E9" s="125"/>
      <c r="F9" s="126"/>
      <c r="G9" s="126"/>
    </row>
    <row r="10" spans="1:28" s="127" customFormat="1" ht="25.5" customHeight="1" x14ac:dyDescent="0.15">
      <c r="A10" s="132"/>
      <c r="C10" s="133" t="s">
        <v>560</v>
      </c>
      <c r="D10" s="133"/>
      <c r="E10" s="133"/>
      <c r="F10" s="126"/>
      <c r="G10" s="126"/>
    </row>
    <row r="11" spans="1:28" s="127" customFormat="1" ht="25.5" customHeight="1" x14ac:dyDescent="0.15">
      <c r="A11" s="132"/>
      <c r="B11" s="125"/>
      <c r="C11" s="125"/>
      <c r="D11" s="125"/>
      <c r="E11" s="125"/>
      <c r="F11" s="126"/>
      <c r="G11" s="126"/>
    </row>
    <row r="12" spans="1:28" s="134" customFormat="1" ht="64.5" customHeight="1" x14ac:dyDescent="0.15">
      <c r="B12" s="780" t="s">
        <v>561</v>
      </c>
      <c r="C12" s="780"/>
      <c r="D12" s="780"/>
      <c r="E12" s="780"/>
      <c r="F12" s="780"/>
      <c r="G12" s="780"/>
      <c r="H12" s="780"/>
      <c r="I12" s="780"/>
      <c r="J12" s="780"/>
      <c r="K12" s="780"/>
      <c r="L12" s="780"/>
      <c r="M12" s="780"/>
      <c r="N12" s="780"/>
      <c r="O12" s="780"/>
      <c r="P12" s="780"/>
      <c r="Q12" s="780"/>
      <c r="R12" s="780"/>
      <c r="S12" s="780"/>
    </row>
    <row r="13" spans="1:28" s="17" customFormat="1" ht="6.75" customHeight="1" x14ac:dyDescent="0.15">
      <c r="A13" s="21"/>
      <c r="B13" s="21"/>
      <c r="C13" s="21"/>
      <c r="D13" s="21"/>
      <c r="E13" s="21"/>
      <c r="F13" s="21"/>
      <c r="G13" s="21"/>
      <c r="H13" s="21"/>
      <c r="I13" s="21"/>
      <c r="J13" s="21"/>
      <c r="K13" s="33"/>
      <c r="L13" s="31"/>
      <c r="M13" s="31"/>
      <c r="N13" s="33"/>
      <c r="O13" s="33"/>
      <c r="P13" s="33"/>
      <c r="Q13" s="33"/>
      <c r="R13" s="33"/>
      <c r="S13" s="33"/>
      <c r="T13" s="33"/>
      <c r="U13" s="33"/>
      <c r="V13" s="33"/>
      <c r="W13" s="34"/>
      <c r="X13" s="34"/>
    </row>
    <row r="14" spans="1:28" ht="21" customHeight="1" x14ac:dyDescent="0.15">
      <c r="A14" s="14"/>
      <c r="B14" s="15"/>
      <c r="C14" s="15"/>
      <c r="D14" s="15"/>
      <c r="E14" s="15"/>
      <c r="F14" s="15"/>
      <c r="N14" s="37"/>
      <c r="Q14" s="37"/>
      <c r="R14" s="37"/>
      <c r="U14" s="37"/>
      <c r="V14" s="114" t="s">
        <v>562</v>
      </c>
      <c r="W14" s="11"/>
      <c r="X14" s="11"/>
      <c r="AA14" s="368"/>
      <c r="AB14" s="369"/>
    </row>
    <row r="15" spans="1:28" s="370" customFormat="1" ht="29.25" customHeight="1" x14ac:dyDescent="0.4">
      <c r="A15" s="781" t="s">
        <v>563</v>
      </c>
      <c r="B15" s="781"/>
      <c r="C15" s="781"/>
      <c r="D15" s="781"/>
      <c r="E15" s="781"/>
      <c r="F15" s="781"/>
      <c r="G15" s="781"/>
      <c r="H15" s="781"/>
      <c r="I15" s="781"/>
      <c r="J15" s="781"/>
      <c r="K15" s="781"/>
      <c r="L15" s="781"/>
      <c r="M15" s="781"/>
      <c r="N15" s="781"/>
      <c r="O15" s="781"/>
      <c r="P15" s="781"/>
      <c r="Q15" s="781"/>
      <c r="R15" s="781"/>
      <c r="S15" s="781"/>
      <c r="T15" s="781"/>
      <c r="U15" s="781"/>
      <c r="V15" s="781"/>
      <c r="W15" s="1"/>
      <c r="X15" s="1"/>
      <c r="Y15" s="1"/>
      <c r="Z15" s="1"/>
      <c r="AA15" s="1"/>
    </row>
    <row r="16" spans="1:28" ht="24" customHeight="1" x14ac:dyDescent="0.15">
      <c r="A16" s="7"/>
      <c r="B16" s="7"/>
      <c r="C16" s="7"/>
      <c r="D16" s="13"/>
      <c r="E16" s="13"/>
      <c r="F16" s="13"/>
      <c r="G16" s="13"/>
      <c r="H16" s="13"/>
      <c r="I16" s="13"/>
      <c r="J16" s="13"/>
      <c r="K16" s="13"/>
      <c r="L16" s="15"/>
      <c r="M16" s="782" t="s">
        <v>558</v>
      </c>
      <c r="N16" s="783"/>
      <c r="O16" s="731"/>
      <c r="P16" s="732"/>
      <c r="Q16" s="732"/>
      <c r="R16" s="732"/>
      <c r="S16" s="732"/>
      <c r="T16" s="732"/>
      <c r="U16" s="733"/>
      <c r="V16" s="15"/>
    </row>
    <row r="17" spans="1:24" ht="9" customHeight="1" x14ac:dyDescent="0.15">
      <c r="A17" s="7"/>
      <c r="B17" s="7"/>
      <c r="C17" s="7"/>
      <c r="D17" s="13"/>
      <c r="E17" s="13"/>
      <c r="F17" s="13"/>
      <c r="G17" s="13"/>
      <c r="H17" s="13"/>
      <c r="I17" s="13"/>
      <c r="J17" s="13"/>
      <c r="K17" s="13"/>
      <c r="L17" s="15"/>
      <c r="M17" s="2"/>
      <c r="N17" s="2"/>
      <c r="O17" s="18"/>
      <c r="P17" s="18"/>
      <c r="Q17" s="18"/>
      <c r="R17" s="18"/>
      <c r="S17" s="18"/>
      <c r="T17" s="18"/>
      <c r="U17" s="18"/>
      <c r="V17" s="15"/>
    </row>
    <row r="18" spans="1:24" s="370" customFormat="1" ht="25.5" customHeight="1" x14ac:dyDescent="0.4">
      <c r="A18" s="371"/>
      <c r="B18" s="784" t="s">
        <v>564</v>
      </c>
      <c r="C18" s="784"/>
      <c r="D18" s="784"/>
      <c r="E18" s="784"/>
      <c r="F18" s="784"/>
      <c r="G18" s="784"/>
      <c r="H18" s="784"/>
      <c r="I18" s="784"/>
      <c r="J18" s="784"/>
      <c r="K18" s="784"/>
      <c r="L18" s="372"/>
      <c r="M18" s="373"/>
      <c r="N18" s="374"/>
      <c r="O18" s="3"/>
      <c r="P18" s="3"/>
      <c r="Q18" s="3"/>
      <c r="R18" s="1"/>
      <c r="S18" s="1"/>
      <c r="T18" s="1"/>
      <c r="U18" s="1"/>
      <c r="V18" s="1"/>
      <c r="W18" s="1"/>
      <c r="X18" s="1"/>
    </row>
    <row r="19" spans="1:24" s="370" customFormat="1" ht="26.25" customHeight="1" x14ac:dyDescent="0.45">
      <c r="B19" s="750" t="s">
        <v>565</v>
      </c>
      <c r="C19" s="554" t="s">
        <v>566</v>
      </c>
      <c r="D19" s="555"/>
      <c r="E19" s="555"/>
      <c r="F19" s="555"/>
      <c r="G19" s="555"/>
      <c r="H19" s="555"/>
      <c r="I19" s="555"/>
      <c r="J19" s="555"/>
      <c r="K19" s="556"/>
      <c r="L19" s="615" t="s">
        <v>567</v>
      </c>
      <c r="M19" s="615"/>
      <c r="N19" s="615"/>
      <c r="O19" s="615"/>
      <c r="P19" s="554" t="s">
        <v>568</v>
      </c>
      <c r="Q19" s="555"/>
      <c r="R19" s="555"/>
      <c r="S19" s="555"/>
      <c r="T19" s="555"/>
      <c r="U19" s="556"/>
      <c r="W19" s="375"/>
    </row>
    <row r="20" spans="1:24" s="370" customFormat="1" ht="35.25" customHeight="1" x14ac:dyDescent="0.4">
      <c r="B20" s="751"/>
      <c r="C20" s="376" t="s">
        <v>569</v>
      </c>
      <c r="D20" s="760" t="s">
        <v>570</v>
      </c>
      <c r="E20" s="760"/>
      <c r="F20" s="760"/>
      <c r="G20" s="760"/>
      <c r="H20" s="760"/>
      <c r="I20" s="760"/>
      <c r="J20" s="760"/>
      <c r="K20" s="761"/>
      <c r="L20" s="762"/>
      <c r="M20" s="763"/>
      <c r="N20" s="763"/>
      <c r="O20" s="764"/>
      <c r="P20" s="757"/>
      <c r="Q20" s="758"/>
      <c r="R20" s="758"/>
      <c r="S20" s="758"/>
      <c r="T20" s="758"/>
      <c r="U20" s="759"/>
    </row>
    <row r="21" spans="1:24" s="370" customFormat="1" ht="35.25" customHeight="1" x14ac:dyDescent="0.4">
      <c r="B21" s="751"/>
      <c r="C21" s="377" t="s">
        <v>571</v>
      </c>
      <c r="D21" s="765" t="s">
        <v>572</v>
      </c>
      <c r="E21" s="765"/>
      <c r="F21" s="765"/>
      <c r="G21" s="765"/>
      <c r="H21" s="765"/>
      <c r="I21" s="765"/>
      <c r="J21" s="765"/>
      <c r="K21" s="766"/>
      <c r="L21" s="736"/>
      <c r="M21" s="737"/>
      <c r="N21" s="737"/>
      <c r="O21" s="738"/>
      <c r="P21" s="742"/>
      <c r="Q21" s="743"/>
      <c r="R21" s="743"/>
      <c r="S21" s="743"/>
      <c r="T21" s="743"/>
      <c r="U21" s="744"/>
    </row>
    <row r="22" spans="1:24" s="370" customFormat="1" ht="26.25" customHeight="1" x14ac:dyDescent="0.4">
      <c r="B22" s="751"/>
      <c r="C22" s="377" t="s">
        <v>573</v>
      </c>
      <c r="D22" s="765" t="s">
        <v>574</v>
      </c>
      <c r="E22" s="765"/>
      <c r="F22" s="765"/>
      <c r="G22" s="765"/>
      <c r="H22" s="765"/>
      <c r="I22" s="765"/>
      <c r="J22" s="765"/>
      <c r="K22" s="766"/>
      <c r="L22" s="736"/>
      <c r="M22" s="737"/>
      <c r="N22" s="737"/>
      <c r="O22" s="738"/>
      <c r="P22" s="742"/>
      <c r="Q22" s="743"/>
      <c r="R22" s="743"/>
      <c r="S22" s="743"/>
      <c r="T22" s="743"/>
      <c r="U22" s="744"/>
    </row>
    <row r="23" spans="1:24" s="370" customFormat="1" ht="26.25" customHeight="1" x14ac:dyDescent="0.4">
      <c r="B23" s="751"/>
      <c r="C23" s="377" t="s">
        <v>575</v>
      </c>
      <c r="D23" s="765" t="s">
        <v>576</v>
      </c>
      <c r="E23" s="765"/>
      <c r="F23" s="765"/>
      <c r="G23" s="765"/>
      <c r="H23" s="765"/>
      <c r="I23" s="765"/>
      <c r="J23" s="765"/>
      <c r="K23" s="766"/>
      <c r="L23" s="736"/>
      <c r="M23" s="737"/>
      <c r="N23" s="737"/>
      <c r="O23" s="738"/>
      <c r="P23" s="742"/>
      <c r="Q23" s="743"/>
      <c r="R23" s="743"/>
      <c r="S23" s="743"/>
      <c r="T23" s="743"/>
      <c r="U23" s="744"/>
    </row>
    <row r="24" spans="1:24" s="370" customFormat="1" ht="26.25" customHeight="1" thickBot="1" x14ac:dyDescent="0.45">
      <c r="B24" s="751"/>
      <c r="C24" s="378" t="s">
        <v>577</v>
      </c>
      <c r="D24" s="765" t="s">
        <v>545</v>
      </c>
      <c r="E24" s="765"/>
      <c r="F24" s="765"/>
      <c r="G24" s="765"/>
      <c r="H24" s="765"/>
      <c r="I24" s="765"/>
      <c r="J24" s="765"/>
      <c r="K24" s="766"/>
      <c r="L24" s="767"/>
      <c r="M24" s="768"/>
      <c r="N24" s="768"/>
      <c r="O24" s="769"/>
      <c r="P24" s="770"/>
      <c r="Q24" s="771"/>
      <c r="R24" s="771"/>
      <c r="S24" s="771"/>
      <c r="T24" s="771"/>
      <c r="U24" s="772"/>
    </row>
    <row r="25" spans="1:24" s="370" customFormat="1" ht="26.25" customHeight="1" thickTop="1" x14ac:dyDescent="0.4">
      <c r="B25" s="752"/>
      <c r="C25" s="773" t="s">
        <v>578</v>
      </c>
      <c r="D25" s="774"/>
      <c r="E25" s="774"/>
      <c r="F25" s="774"/>
      <c r="G25" s="774"/>
      <c r="H25" s="774"/>
      <c r="I25" s="774"/>
      <c r="J25" s="774"/>
      <c r="K25" s="775"/>
      <c r="L25" s="724">
        <f>SUM(L20:O24)</f>
        <v>0</v>
      </c>
      <c r="M25" s="724"/>
      <c r="N25" s="724"/>
      <c r="O25" s="724"/>
      <c r="P25" s="725"/>
      <c r="Q25" s="726"/>
      <c r="R25" s="726"/>
      <c r="S25" s="726"/>
      <c r="T25" s="726"/>
      <c r="U25" s="727"/>
    </row>
    <row r="26" spans="1:24" s="370" customFormat="1" ht="16.5" customHeight="1" x14ac:dyDescent="0.4">
      <c r="B26" s="20"/>
      <c r="C26" s="6"/>
      <c r="D26" s="6"/>
      <c r="E26" s="6"/>
      <c r="F26" s="6"/>
      <c r="G26" s="6"/>
      <c r="H26" s="6"/>
      <c r="I26" s="6"/>
      <c r="J26" s="6"/>
      <c r="K26" s="6"/>
      <c r="L26" s="379"/>
      <c r="M26" s="379"/>
      <c r="N26" s="379"/>
      <c r="O26" s="379"/>
      <c r="P26" s="6"/>
      <c r="Q26" s="6"/>
      <c r="R26" s="6"/>
      <c r="S26" s="6"/>
      <c r="T26" s="6"/>
      <c r="U26" s="6"/>
      <c r="V26" s="6"/>
      <c r="W26" s="6"/>
      <c r="X26" s="6"/>
    </row>
    <row r="27" spans="1:24" s="370" customFormat="1" ht="28.5" customHeight="1" x14ac:dyDescent="0.4">
      <c r="B27" s="750" t="s">
        <v>579</v>
      </c>
      <c r="C27" s="554" t="s">
        <v>566</v>
      </c>
      <c r="D27" s="555"/>
      <c r="E27" s="555"/>
      <c r="F27" s="555"/>
      <c r="G27" s="555"/>
      <c r="H27" s="555"/>
      <c r="I27" s="555"/>
      <c r="J27" s="555"/>
      <c r="K27" s="556"/>
      <c r="L27" s="753" t="s">
        <v>567</v>
      </c>
      <c r="M27" s="753"/>
      <c r="N27" s="753"/>
      <c r="O27" s="753"/>
      <c r="P27" s="554" t="s">
        <v>568</v>
      </c>
      <c r="Q27" s="555"/>
      <c r="R27" s="555"/>
      <c r="S27" s="555"/>
      <c r="T27" s="555"/>
      <c r="U27" s="556"/>
    </row>
    <row r="28" spans="1:24" s="370" customFormat="1" ht="37.5" customHeight="1" x14ac:dyDescent="0.45">
      <c r="B28" s="751"/>
      <c r="C28" s="380" t="s">
        <v>569</v>
      </c>
      <c r="D28" s="566" t="s">
        <v>580</v>
      </c>
      <c r="E28" s="566"/>
      <c r="F28" s="566"/>
      <c r="G28" s="566"/>
      <c r="H28" s="566"/>
      <c r="I28" s="566"/>
      <c r="J28" s="566"/>
      <c r="K28" s="567"/>
      <c r="L28" s="754">
        <f>SUM(L29:O32)</f>
        <v>0</v>
      </c>
      <c r="M28" s="755"/>
      <c r="N28" s="755"/>
      <c r="O28" s="756"/>
      <c r="P28" s="757"/>
      <c r="Q28" s="758"/>
      <c r="R28" s="758"/>
      <c r="S28" s="758"/>
      <c r="T28" s="758"/>
      <c r="U28" s="759"/>
      <c r="W28" s="375"/>
    </row>
    <row r="29" spans="1:24" s="370" customFormat="1" ht="26.25" customHeight="1" x14ac:dyDescent="0.4">
      <c r="B29" s="751"/>
      <c r="C29" s="381"/>
      <c r="D29" s="734" t="s">
        <v>581</v>
      </c>
      <c r="E29" s="734"/>
      <c r="F29" s="734"/>
      <c r="G29" s="734"/>
      <c r="H29" s="734"/>
      <c r="I29" s="734"/>
      <c r="J29" s="734"/>
      <c r="K29" s="735"/>
      <c r="L29" s="736"/>
      <c r="M29" s="737"/>
      <c r="N29" s="737"/>
      <c r="O29" s="738"/>
      <c r="P29" s="742"/>
      <c r="Q29" s="743"/>
      <c r="R29" s="743"/>
      <c r="S29" s="743"/>
      <c r="T29" s="743"/>
      <c r="U29" s="744"/>
    </row>
    <row r="30" spans="1:24" s="370" customFormat="1" ht="26.25" customHeight="1" x14ac:dyDescent="0.4">
      <c r="B30" s="751"/>
      <c r="C30" s="381"/>
      <c r="D30" s="734" t="s">
        <v>549</v>
      </c>
      <c r="E30" s="734"/>
      <c r="F30" s="734"/>
      <c r="G30" s="734"/>
      <c r="H30" s="734"/>
      <c r="I30" s="734"/>
      <c r="J30" s="734"/>
      <c r="K30" s="735"/>
      <c r="L30" s="736"/>
      <c r="M30" s="737"/>
      <c r="N30" s="737"/>
      <c r="O30" s="738"/>
      <c r="P30" s="742"/>
      <c r="Q30" s="743"/>
      <c r="R30" s="743"/>
      <c r="S30" s="743"/>
      <c r="T30" s="743"/>
      <c r="U30" s="744"/>
    </row>
    <row r="31" spans="1:24" s="370" customFormat="1" ht="26.25" customHeight="1" x14ac:dyDescent="0.4">
      <c r="B31" s="751"/>
      <c r="C31" s="381"/>
      <c r="D31" s="734" t="s">
        <v>551</v>
      </c>
      <c r="E31" s="734"/>
      <c r="F31" s="734"/>
      <c r="G31" s="734"/>
      <c r="H31" s="734"/>
      <c r="I31" s="734"/>
      <c r="J31" s="734"/>
      <c r="K31" s="735"/>
      <c r="L31" s="736"/>
      <c r="M31" s="737"/>
      <c r="N31" s="737"/>
      <c r="O31" s="738"/>
      <c r="P31" s="742"/>
      <c r="Q31" s="743"/>
      <c r="R31" s="743"/>
      <c r="S31" s="743"/>
      <c r="T31" s="743"/>
      <c r="U31" s="744"/>
    </row>
    <row r="32" spans="1:24" s="370" customFormat="1" ht="26.25" customHeight="1" x14ac:dyDescent="0.4">
      <c r="B32" s="751"/>
      <c r="C32" s="382"/>
      <c r="D32" s="734" t="s">
        <v>582</v>
      </c>
      <c r="E32" s="734"/>
      <c r="F32" s="734"/>
      <c r="G32" s="734"/>
      <c r="H32" s="734"/>
      <c r="I32" s="734"/>
      <c r="J32" s="734"/>
      <c r="K32" s="735"/>
      <c r="L32" s="736"/>
      <c r="M32" s="737"/>
      <c r="N32" s="737"/>
      <c r="O32" s="738"/>
      <c r="P32" s="742"/>
      <c r="Q32" s="743"/>
      <c r="R32" s="743"/>
      <c r="S32" s="743"/>
      <c r="T32" s="743"/>
      <c r="U32" s="744"/>
    </row>
    <row r="33" spans="1:24" s="370" customFormat="1" ht="29.25" customHeight="1" x14ac:dyDescent="0.4">
      <c r="B33" s="751"/>
      <c r="C33" s="378" t="s">
        <v>571</v>
      </c>
      <c r="D33" s="745" t="s">
        <v>583</v>
      </c>
      <c r="E33" s="745"/>
      <c r="F33" s="745"/>
      <c r="G33" s="745"/>
      <c r="H33" s="745"/>
      <c r="I33" s="745"/>
      <c r="J33" s="745"/>
      <c r="K33" s="746"/>
      <c r="L33" s="747">
        <f>SUM(L34:O37)</f>
        <v>0</v>
      </c>
      <c r="M33" s="748"/>
      <c r="N33" s="748"/>
      <c r="O33" s="749"/>
      <c r="P33" s="742"/>
      <c r="Q33" s="743"/>
      <c r="R33" s="743"/>
      <c r="S33" s="743"/>
      <c r="T33" s="743"/>
      <c r="U33" s="744"/>
    </row>
    <row r="34" spans="1:24" s="370" customFormat="1" ht="26.25" customHeight="1" x14ac:dyDescent="0.4">
      <c r="B34" s="751"/>
      <c r="C34" s="381"/>
      <c r="D34" s="734" t="s">
        <v>581</v>
      </c>
      <c r="E34" s="734"/>
      <c r="F34" s="734"/>
      <c r="G34" s="734"/>
      <c r="H34" s="734"/>
      <c r="I34" s="734"/>
      <c r="J34" s="734"/>
      <c r="K34" s="735"/>
      <c r="L34" s="736"/>
      <c r="M34" s="737"/>
      <c r="N34" s="737"/>
      <c r="O34" s="738"/>
      <c r="P34" s="742"/>
      <c r="Q34" s="743"/>
      <c r="R34" s="743"/>
      <c r="S34" s="743"/>
      <c r="T34" s="743"/>
      <c r="U34" s="744"/>
    </row>
    <row r="35" spans="1:24" s="370" customFormat="1" ht="26.25" customHeight="1" x14ac:dyDescent="0.4">
      <c r="B35" s="751"/>
      <c r="C35" s="381"/>
      <c r="D35" s="734" t="s">
        <v>549</v>
      </c>
      <c r="E35" s="734"/>
      <c r="F35" s="734"/>
      <c r="G35" s="734"/>
      <c r="H35" s="734"/>
      <c r="I35" s="734"/>
      <c r="J35" s="734"/>
      <c r="K35" s="735"/>
      <c r="L35" s="736"/>
      <c r="M35" s="737"/>
      <c r="N35" s="737"/>
      <c r="O35" s="738"/>
      <c r="P35" s="742"/>
      <c r="Q35" s="743"/>
      <c r="R35" s="743"/>
      <c r="S35" s="743"/>
      <c r="T35" s="743"/>
      <c r="U35" s="744"/>
    </row>
    <row r="36" spans="1:24" s="370" customFormat="1" ht="26.25" customHeight="1" x14ac:dyDescent="0.4">
      <c r="B36" s="751"/>
      <c r="C36" s="381"/>
      <c r="D36" s="734" t="s">
        <v>551</v>
      </c>
      <c r="E36" s="734"/>
      <c r="F36" s="734"/>
      <c r="G36" s="734"/>
      <c r="H36" s="734"/>
      <c r="I36" s="734"/>
      <c r="J36" s="734"/>
      <c r="K36" s="735"/>
      <c r="L36" s="736"/>
      <c r="M36" s="737"/>
      <c r="N36" s="737"/>
      <c r="O36" s="738"/>
      <c r="P36" s="742"/>
      <c r="Q36" s="743"/>
      <c r="R36" s="743"/>
      <c r="S36" s="743"/>
      <c r="T36" s="743"/>
      <c r="U36" s="744"/>
    </row>
    <row r="37" spans="1:24" s="370" customFormat="1" ht="26.25" customHeight="1" x14ac:dyDescent="0.4">
      <c r="B37" s="751"/>
      <c r="C37" s="382"/>
      <c r="D37" s="734" t="s">
        <v>582</v>
      </c>
      <c r="E37" s="734"/>
      <c r="F37" s="734"/>
      <c r="G37" s="734"/>
      <c r="H37" s="734"/>
      <c r="I37" s="734"/>
      <c r="J37" s="734"/>
      <c r="K37" s="735"/>
      <c r="L37" s="736"/>
      <c r="M37" s="737"/>
      <c r="N37" s="737"/>
      <c r="O37" s="738"/>
      <c r="P37" s="742"/>
      <c r="Q37" s="743"/>
      <c r="R37" s="743"/>
      <c r="S37" s="743"/>
      <c r="T37" s="743"/>
      <c r="U37" s="744"/>
    </row>
    <row r="38" spans="1:24" s="370" customFormat="1" ht="25.5" customHeight="1" x14ac:dyDescent="0.4">
      <c r="B38" s="751"/>
      <c r="C38" s="377" t="s">
        <v>573</v>
      </c>
      <c r="D38" s="734" t="s">
        <v>555</v>
      </c>
      <c r="E38" s="734"/>
      <c r="F38" s="734"/>
      <c r="G38" s="734"/>
      <c r="H38" s="734"/>
      <c r="I38" s="734"/>
      <c r="J38" s="734"/>
      <c r="K38" s="735"/>
      <c r="L38" s="736"/>
      <c r="M38" s="737"/>
      <c r="N38" s="737"/>
      <c r="O38" s="738"/>
      <c r="P38" s="742"/>
      <c r="Q38" s="743"/>
      <c r="R38" s="743"/>
      <c r="S38" s="743"/>
      <c r="T38" s="743"/>
      <c r="U38" s="744"/>
    </row>
    <row r="39" spans="1:24" s="370" customFormat="1" ht="38.25" customHeight="1" x14ac:dyDescent="0.4">
      <c r="B39" s="751"/>
      <c r="C39" s="377" t="s">
        <v>584</v>
      </c>
      <c r="D39" s="734" t="s">
        <v>585</v>
      </c>
      <c r="E39" s="734"/>
      <c r="F39" s="734"/>
      <c r="G39" s="734"/>
      <c r="H39" s="734"/>
      <c r="I39" s="734"/>
      <c r="J39" s="734"/>
      <c r="K39" s="735"/>
      <c r="L39" s="736"/>
      <c r="M39" s="737"/>
      <c r="N39" s="737"/>
      <c r="O39" s="738"/>
      <c r="P39" s="739" t="s">
        <v>586</v>
      </c>
      <c r="Q39" s="740"/>
      <c r="R39" s="740"/>
      <c r="S39" s="740"/>
      <c r="T39" s="740"/>
      <c r="U39" s="741"/>
      <c r="V39" s="383"/>
      <c r="W39" s="383"/>
      <c r="X39" s="383"/>
    </row>
    <row r="40" spans="1:24" s="370" customFormat="1" ht="35.25" customHeight="1" thickBot="1" x14ac:dyDescent="0.45">
      <c r="B40" s="751"/>
      <c r="C40" s="377" t="s">
        <v>587</v>
      </c>
      <c r="D40" s="734" t="s">
        <v>588</v>
      </c>
      <c r="E40" s="734"/>
      <c r="F40" s="734"/>
      <c r="G40" s="734"/>
      <c r="H40" s="734"/>
      <c r="I40" s="734"/>
      <c r="J40" s="734"/>
      <c r="K40" s="735"/>
      <c r="L40" s="736"/>
      <c r="M40" s="737"/>
      <c r="N40" s="737"/>
      <c r="O40" s="738"/>
      <c r="P40" s="739" t="s">
        <v>586</v>
      </c>
      <c r="Q40" s="740"/>
      <c r="R40" s="740"/>
      <c r="S40" s="740"/>
      <c r="T40" s="740"/>
      <c r="U40" s="741"/>
      <c r="V40" s="6"/>
      <c r="W40" s="6"/>
      <c r="X40" s="6"/>
    </row>
    <row r="41" spans="1:24" s="370" customFormat="1" ht="27" customHeight="1" thickTop="1" x14ac:dyDescent="0.4">
      <c r="B41" s="752"/>
      <c r="C41" s="721" t="s">
        <v>578</v>
      </c>
      <c r="D41" s="722"/>
      <c r="E41" s="722"/>
      <c r="F41" s="722"/>
      <c r="G41" s="722"/>
      <c r="H41" s="722"/>
      <c r="I41" s="722"/>
      <c r="J41" s="722"/>
      <c r="K41" s="723"/>
      <c r="L41" s="724">
        <f>SUM(L28,L33,L38:O40)</f>
        <v>0</v>
      </c>
      <c r="M41" s="724"/>
      <c r="N41" s="724"/>
      <c r="O41" s="724"/>
      <c r="P41" s="725"/>
      <c r="Q41" s="726"/>
      <c r="R41" s="726"/>
      <c r="S41" s="726"/>
      <c r="T41" s="726"/>
      <c r="U41" s="727"/>
      <c r="V41" s="383"/>
      <c r="W41" s="383"/>
      <c r="X41" s="383"/>
    </row>
    <row r="42" spans="1:24" s="370" customFormat="1" ht="9" customHeight="1" x14ac:dyDescent="0.4">
      <c r="A42" s="16"/>
      <c r="B42" s="16"/>
      <c r="C42" s="2"/>
      <c r="D42" s="6"/>
      <c r="E42" s="6"/>
      <c r="F42" s="6"/>
      <c r="G42" s="6"/>
      <c r="H42" s="6"/>
      <c r="I42" s="6"/>
      <c r="J42" s="384"/>
      <c r="K42" s="384"/>
      <c r="L42" s="384"/>
      <c r="M42" s="384"/>
      <c r="N42" s="384"/>
      <c r="O42" s="384"/>
      <c r="P42" s="385"/>
      <c r="Q42" s="385"/>
      <c r="R42" s="385"/>
      <c r="S42" s="6"/>
      <c r="T42" s="6"/>
      <c r="U42" s="6"/>
      <c r="V42" s="6"/>
      <c r="W42" s="6"/>
      <c r="X42" s="6"/>
    </row>
    <row r="43" spans="1:24" ht="24.75" customHeight="1" x14ac:dyDescent="0.15">
      <c r="A43" s="386" t="s">
        <v>589</v>
      </c>
      <c r="B43" s="386"/>
      <c r="C43" s="386"/>
      <c r="D43" s="386"/>
      <c r="E43" s="386"/>
      <c r="F43" s="386"/>
      <c r="G43" s="386"/>
      <c r="H43" s="386"/>
      <c r="I43" s="386"/>
      <c r="J43" s="386"/>
      <c r="K43" s="386"/>
      <c r="L43" s="386"/>
      <c r="M43" s="386"/>
      <c r="N43" s="386"/>
      <c r="O43" s="386"/>
      <c r="P43" s="386"/>
      <c r="Q43" s="386"/>
      <c r="R43" s="386"/>
      <c r="S43" s="386"/>
      <c r="T43" s="386"/>
      <c r="U43" s="386"/>
      <c r="V43" s="386"/>
    </row>
    <row r="44" spans="1:24" ht="24" customHeight="1" x14ac:dyDescent="0.15">
      <c r="A44" s="386"/>
      <c r="B44" s="8" t="s">
        <v>590</v>
      </c>
      <c r="C44" s="386"/>
      <c r="D44" s="386"/>
      <c r="E44" s="386"/>
      <c r="F44" s="386"/>
      <c r="G44" s="386"/>
      <c r="H44" s="386"/>
      <c r="I44" s="386"/>
      <c r="J44" s="386"/>
      <c r="K44" s="386"/>
      <c r="L44" s="386"/>
      <c r="M44" s="386"/>
      <c r="N44" s="386"/>
      <c r="O44" s="386"/>
      <c r="P44" s="386"/>
      <c r="Q44" s="386"/>
      <c r="R44" s="386"/>
      <c r="S44" s="386"/>
      <c r="T44" s="386"/>
      <c r="U44" s="386"/>
      <c r="V44" s="386"/>
    </row>
    <row r="45" spans="1:24" s="389" customFormat="1" ht="24" customHeight="1" x14ac:dyDescent="0.15">
      <c r="A45" s="387"/>
      <c r="B45" s="728" t="s">
        <v>591</v>
      </c>
      <c r="C45" s="729"/>
      <c r="D45" s="729"/>
      <c r="E45" s="730"/>
      <c r="F45" s="731" t="s">
        <v>238</v>
      </c>
      <c r="G45" s="732"/>
      <c r="H45" s="732"/>
      <c r="I45" s="732"/>
      <c r="J45" s="732"/>
      <c r="K45" s="733"/>
      <c r="L45" s="387"/>
      <c r="M45" s="110"/>
      <c r="N45" s="388"/>
      <c r="O45" s="388"/>
      <c r="P45" s="388"/>
      <c r="Q45" s="388"/>
      <c r="R45" s="388"/>
      <c r="S45" s="388"/>
      <c r="T45" s="388"/>
      <c r="U45" s="388"/>
    </row>
    <row r="46" spans="1:24" s="36" customFormat="1" ht="30.75" customHeight="1" x14ac:dyDescent="0.45">
      <c r="A46" s="390" t="s">
        <v>592</v>
      </c>
      <c r="B46" s="391"/>
      <c r="C46" s="391"/>
      <c r="D46" s="392"/>
      <c r="E46" s="392"/>
      <c r="F46" s="393"/>
      <c r="G46" s="392"/>
      <c r="H46" s="392"/>
      <c r="I46" s="392"/>
      <c r="J46" s="392"/>
      <c r="K46" s="392"/>
      <c r="L46" s="392"/>
      <c r="M46" s="388"/>
      <c r="N46" s="388"/>
      <c r="O46" s="388"/>
      <c r="P46" s="388"/>
      <c r="Q46" s="388"/>
      <c r="R46" s="388"/>
      <c r="S46" s="388"/>
      <c r="T46" s="388"/>
      <c r="U46" s="388"/>
    </row>
    <row r="47" spans="1:24" s="17" customFormat="1" ht="24" customHeight="1" x14ac:dyDescent="0.15">
      <c r="A47" s="10" t="s">
        <v>593</v>
      </c>
      <c r="B47" s="394" t="s">
        <v>594</v>
      </c>
      <c r="C47" s="395"/>
      <c r="D47" s="395"/>
      <c r="E47" s="395"/>
      <c r="F47" s="116"/>
      <c r="G47" s="116"/>
      <c r="H47" s="116"/>
      <c r="I47" s="116"/>
      <c r="J47" s="116"/>
      <c r="K47" s="116"/>
      <c r="L47" s="2"/>
      <c r="M47" s="6"/>
      <c r="N47" s="2"/>
      <c r="O47" s="2"/>
      <c r="P47" s="2"/>
      <c r="Q47" s="2"/>
      <c r="R47" s="2"/>
      <c r="S47" s="2"/>
      <c r="T47" s="2"/>
      <c r="U47" s="2"/>
      <c r="V47" s="6"/>
    </row>
    <row r="48" spans="1:24" ht="23.25" customHeight="1" x14ac:dyDescent="0.15">
      <c r="A48" s="17"/>
      <c r="B48" s="554" t="s">
        <v>595</v>
      </c>
      <c r="C48" s="555"/>
      <c r="D48" s="555"/>
      <c r="E48" s="556"/>
      <c r="F48" s="554" t="s">
        <v>596</v>
      </c>
      <c r="G48" s="555"/>
      <c r="H48" s="555"/>
      <c r="I48" s="555"/>
      <c r="J48" s="555"/>
      <c r="K48" s="396"/>
      <c r="L48" s="6"/>
      <c r="M48" s="6"/>
      <c r="N48" s="6"/>
      <c r="O48" s="6"/>
      <c r="P48" s="6"/>
    </row>
    <row r="49" spans="1:23" ht="23.25" customHeight="1" x14ac:dyDescent="0.15">
      <c r="A49" s="17"/>
      <c r="B49" s="527"/>
      <c r="C49" s="718"/>
      <c r="D49" s="718"/>
      <c r="E49" s="528"/>
      <c r="F49" s="527"/>
      <c r="G49" s="718"/>
      <c r="H49" s="718"/>
      <c r="I49" s="718"/>
      <c r="J49" s="718"/>
      <c r="K49" s="397"/>
      <c r="L49" s="19"/>
      <c r="M49" s="19"/>
      <c r="N49" s="19"/>
      <c r="O49" s="19"/>
      <c r="P49" s="19"/>
    </row>
    <row r="50" spans="1:23" s="398" customFormat="1" ht="29.25" customHeight="1" x14ac:dyDescent="0.45">
      <c r="A50" s="719" t="s">
        <v>597</v>
      </c>
      <c r="B50" s="719"/>
      <c r="C50" s="719"/>
      <c r="D50" s="719"/>
      <c r="E50" s="719"/>
      <c r="F50" s="719"/>
      <c r="G50" s="719"/>
      <c r="H50" s="719"/>
      <c r="I50" s="719"/>
      <c r="J50" s="719"/>
      <c r="K50" s="719"/>
      <c r="L50" s="719"/>
      <c r="M50" s="719"/>
      <c r="N50" s="719"/>
      <c r="O50" s="719"/>
      <c r="P50" s="719"/>
      <c r="Q50" s="719"/>
      <c r="R50" s="719"/>
      <c r="S50" s="719"/>
      <c r="T50" s="719"/>
      <c r="U50" s="719"/>
      <c r="V50" s="719"/>
    </row>
    <row r="51" spans="1:23" s="23" customFormat="1" ht="16.5" customHeight="1" x14ac:dyDescent="0.15">
      <c r="B51" s="9" t="s">
        <v>598</v>
      </c>
      <c r="C51" s="9"/>
      <c r="D51" s="9"/>
      <c r="E51" s="9"/>
      <c r="F51" s="9"/>
      <c r="G51" s="9"/>
      <c r="H51" s="9"/>
      <c r="I51" s="9"/>
      <c r="J51" s="9"/>
      <c r="K51" s="9"/>
      <c r="L51" s="9"/>
      <c r="M51" s="9"/>
      <c r="N51" s="9"/>
      <c r="O51" s="9"/>
      <c r="P51" s="9"/>
      <c r="Q51" s="9"/>
      <c r="R51" s="9"/>
      <c r="S51" s="9"/>
      <c r="T51" s="9"/>
      <c r="U51" s="9"/>
    </row>
    <row r="52" spans="1:23" s="23" customFormat="1" ht="30" customHeight="1" x14ac:dyDescent="0.15">
      <c r="B52" s="720" t="s">
        <v>599</v>
      </c>
      <c r="C52" s="720"/>
      <c r="D52" s="720"/>
      <c r="E52" s="720"/>
      <c r="F52" s="720"/>
      <c r="G52" s="720"/>
      <c r="H52" s="720"/>
      <c r="I52" s="720"/>
      <c r="J52" s="720"/>
      <c r="K52" s="720"/>
      <c r="L52" s="720"/>
      <c r="M52" s="720"/>
      <c r="N52" s="720"/>
      <c r="O52" s="720"/>
      <c r="P52" s="720"/>
      <c r="Q52" s="720"/>
      <c r="R52" s="720"/>
      <c r="S52" s="720"/>
      <c r="T52" s="720"/>
      <c r="U52" s="720"/>
      <c r="V52" s="113"/>
    </row>
    <row r="53" spans="1:23" s="23" customFormat="1" ht="33.75" customHeight="1" x14ac:dyDescent="0.15">
      <c r="B53" s="720" t="s">
        <v>600</v>
      </c>
      <c r="C53" s="720"/>
      <c r="D53" s="720"/>
      <c r="E53" s="720"/>
      <c r="F53" s="720"/>
      <c r="G53" s="720"/>
      <c r="H53" s="720"/>
      <c r="I53" s="720"/>
      <c r="J53" s="720"/>
      <c r="K53" s="720"/>
      <c r="L53" s="720"/>
      <c r="M53" s="720"/>
      <c r="N53" s="720"/>
      <c r="O53" s="720"/>
      <c r="P53" s="720"/>
      <c r="Q53" s="720"/>
      <c r="R53" s="720"/>
      <c r="S53" s="720"/>
      <c r="T53" s="720"/>
      <c r="U53" s="720"/>
      <c r="V53" s="720"/>
    </row>
    <row r="54" spans="1:23" s="398" customFormat="1" ht="24" customHeight="1" x14ac:dyDescent="0.45">
      <c r="A54" s="399" t="s">
        <v>3</v>
      </c>
      <c r="B54" s="4"/>
      <c r="C54" s="4"/>
      <c r="D54" s="4"/>
      <c r="E54" s="4"/>
      <c r="F54" s="4"/>
      <c r="G54" s="4"/>
      <c r="H54" s="4"/>
      <c r="I54" s="4"/>
      <c r="J54" s="4"/>
      <c r="K54" s="4"/>
      <c r="L54" s="4"/>
      <c r="M54" s="4"/>
      <c r="N54" s="4"/>
      <c r="O54" s="4"/>
      <c r="P54" s="4"/>
      <c r="Q54" s="4"/>
      <c r="R54" s="4"/>
      <c r="S54" s="4"/>
    </row>
    <row r="55" spans="1:23" s="23" customFormat="1" ht="16.5" customHeight="1" x14ac:dyDescent="0.15">
      <c r="B55" s="9" t="s">
        <v>601</v>
      </c>
      <c r="C55" s="9"/>
      <c r="D55" s="9"/>
      <c r="E55" s="9"/>
      <c r="F55" s="9"/>
      <c r="G55" s="9"/>
      <c r="H55" s="9"/>
      <c r="I55" s="9"/>
      <c r="J55" s="9"/>
      <c r="K55" s="9"/>
      <c r="L55" s="9"/>
      <c r="M55" s="9"/>
      <c r="N55" s="9"/>
      <c r="O55" s="9"/>
      <c r="P55" s="9"/>
      <c r="Q55" s="9"/>
      <c r="R55" s="9"/>
      <c r="S55" s="9"/>
      <c r="T55" s="9"/>
      <c r="U55" s="9"/>
    </row>
    <row r="56" spans="1:23" s="1" customFormat="1" ht="36.75" customHeight="1" x14ac:dyDescent="0.15">
      <c r="A56" s="6"/>
      <c r="B56" s="554" t="s">
        <v>602</v>
      </c>
      <c r="C56" s="555"/>
      <c r="D56" s="555"/>
      <c r="E56" s="556"/>
      <c r="F56" s="554" t="s">
        <v>5</v>
      </c>
      <c r="G56" s="555"/>
      <c r="H56" s="555"/>
      <c r="I56" s="555"/>
      <c r="J56" s="555"/>
      <c r="K56" s="555"/>
      <c r="L56" s="555"/>
      <c r="M56" s="556"/>
      <c r="N56" s="112" t="s">
        <v>603</v>
      </c>
      <c r="O56" s="112" t="s">
        <v>604</v>
      </c>
      <c r="P56" s="616" t="s">
        <v>32</v>
      </c>
      <c r="Q56" s="617"/>
      <c r="R56" s="617"/>
      <c r="S56" s="617"/>
      <c r="T56" s="617"/>
      <c r="U56" s="618"/>
      <c r="W56" s="6"/>
    </row>
    <row r="57" spans="1:23" s="1" customFormat="1" ht="26.25" customHeight="1" x14ac:dyDescent="0.15">
      <c r="A57" s="6"/>
      <c r="B57" s="678" t="s">
        <v>605</v>
      </c>
      <c r="C57" s="679" t="s">
        <v>7</v>
      </c>
      <c r="D57" s="680"/>
      <c r="E57" s="681"/>
      <c r="F57" s="685" t="s">
        <v>8</v>
      </c>
      <c r="G57" s="686"/>
      <c r="H57" s="686"/>
      <c r="I57" s="686"/>
      <c r="J57" s="686"/>
      <c r="K57" s="686"/>
      <c r="L57" s="686"/>
      <c r="M57" s="687"/>
      <c r="N57" s="120"/>
      <c r="O57" s="119"/>
      <c r="P57" s="605"/>
      <c r="Q57" s="606"/>
      <c r="R57" s="606"/>
      <c r="S57" s="606"/>
      <c r="T57" s="606"/>
      <c r="U57" s="607"/>
      <c r="W57" s="6"/>
    </row>
    <row r="58" spans="1:23" s="17" customFormat="1" ht="18.75" customHeight="1" x14ac:dyDescent="0.15">
      <c r="B58" s="678"/>
      <c r="C58" s="682"/>
      <c r="D58" s="683"/>
      <c r="E58" s="684"/>
      <c r="F58" s="688" t="s">
        <v>9</v>
      </c>
      <c r="G58" s="689"/>
      <c r="H58" s="689"/>
      <c r="I58" s="689"/>
      <c r="J58" s="689"/>
      <c r="K58" s="689"/>
      <c r="L58" s="689"/>
      <c r="M58" s="690"/>
      <c r="N58" s="694"/>
      <c r="O58" s="568"/>
      <c r="P58" s="400" t="s">
        <v>606</v>
      </c>
      <c r="Q58" s="584"/>
      <c r="R58" s="585"/>
      <c r="S58" s="585"/>
      <c r="T58" s="585"/>
      <c r="U58" s="586"/>
    </row>
    <row r="59" spans="1:23" s="1" customFormat="1" ht="26.25" customHeight="1" x14ac:dyDescent="0.15">
      <c r="A59" s="6"/>
      <c r="B59" s="678"/>
      <c r="C59" s="682"/>
      <c r="D59" s="683"/>
      <c r="E59" s="684"/>
      <c r="F59" s="691"/>
      <c r="G59" s="692"/>
      <c r="H59" s="692"/>
      <c r="I59" s="692"/>
      <c r="J59" s="692"/>
      <c r="K59" s="692"/>
      <c r="L59" s="692"/>
      <c r="M59" s="693"/>
      <c r="N59" s="695"/>
      <c r="O59" s="569"/>
      <c r="P59" s="401"/>
      <c r="Q59" s="587"/>
      <c r="R59" s="588"/>
      <c r="S59" s="588"/>
      <c r="T59" s="588"/>
      <c r="U59" s="589"/>
      <c r="W59" s="6"/>
    </row>
    <row r="60" spans="1:23" s="17" customFormat="1" ht="18.75" customHeight="1" x14ac:dyDescent="0.15">
      <c r="B60" s="678"/>
      <c r="C60" s="679" t="s">
        <v>10</v>
      </c>
      <c r="D60" s="680"/>
      <c r="E60" s="681"/>
      <c r="F60" s="709" t="s">
        <v>607</v>
      </c>
      <c r="G60" s="710"/>
      <c r="H60" s="710"/>
      <c r="I60" s="710"/>
      <c r="J60" s="710"/>
      <c r="K60" s="710"/>
      <c r="L60" s="710"/>
      <c r="M60" s="711"/>
      <c r="N60" s="694"/>
      <c r="O60" s="568"/>
      <c r="P60" s="400" t="s">
        <v>606</v>
      </c>
      <c r="Q60" s="584"/>
      <c r="R60" s="585"/>
      <c r="S60" s="585"/>
      <c r="T60" s="585"/>
      <c r="U60" s="586"/>
    </row>
    <row r="61" spans="1:23" s="1" customFormat="1" ht="26.25" customHeight="1" x14ac:dyDescent="0.15">
      <c r="A61" s="6"/>
      <c r="B61" s="678"/>
      <c r="C61" s="706"/>
      <c r="D61" s="707"/>
      <c r="E61" s="708"/>
      <c r="F61" s="712"/>
      <c r="G61" s="713"/>
      <c r="H61" s="713"/>
      <c r="I61" s="713"/>
      <c r="J61" s="713"/>
      <c r="K61" s="713"/>
      <c r="L61" s="713"/>
      <c r="M61" s="714"/>
      <c r="N61" s="695"/>
      <c r="O61" s="569"/>
      <c r="P61" s="401"/>
      <c r="Q61" s="587"/>
      <c r="R61" s="588"/>
      <c r="S61" s="588"/>
      <c r="T61" s="588"/>
      <c r="U61" s="589"/>
      <c r="W61" s="6"/>
    </row>
    <row r="62" spans="1:23" s="1" customFormat="1" ht="23.25" customHeight="1" x14ac:dyDescent="0.15">
      <c r="A62" s="6"/>
      <c r="B62" s="678"/>
      <c r="C62" s="701" t="s">
        <v>11</v>
      </c>
      <c r="D62" s="674" t="s">
        <v>12</v>
      </c>
      <c r="E62" s="675"/>
      <c r="F62" s="689" t="s">
        <v>608</v>
      </c>
      <c r="G62" s="689"/>
      <c r="H62" s="689"/>
      <c r="I62" s="689"/>
      <c r="J62" s="689"/>
      <c r="K62" s="689"/>
      <c r="L62" s="689"/>
      <c r="M62" s="702"/>
      <c r="N62" s="694"/>
      <c r="O62" s="568"/>
      <c r="P62" s="704"/>
      <c r="Q62" s="585"/>
      <c r="R62" s="585"/>
      <c r="S62" s="585"/>
      <c r="T62" s="585"/>
      <c r="U62" s="586"/>
      <c r="W62" s="6"/>
    </row>
    <row r="63" spans="1:23" s="1" customFormat="1" ht="26.25" customHeight="1" x14ac:dyDescent="0.15">
      <c r="A63" s="6"/>
      <c r="B63" s="678"/>
      <c r="C63" s="701"/>
      <c r="D63" s="674"/>
      <c r="E63" s="675"/>
      <c r="F63" s="692"/>
      <c r="G63" s="692"/>
      <c r="H63" s="692"/>
      <c r="I63" s="692"/>
      <c r="J63" s="692"/>
      <c r="K63" s="692"/>
      <c r="L63" s="692"/>
      <c r="M63" s="703"/>
      <c r="N63" s="695"/>
      <c r="O63" s="569"/>
      <c r="P63" s="696" t="s">
        <v>609</v>
      </c>
      <c r="Q63" s="705"/>
      <c r="R63" s="705"/>
      <c r="S63" s="705"/>
      <c r="T63" s="715">
        <v>0</v>
      </c>
      <c r="U63" s="716"/>
      <c r="W63" s="6"/>
    </row>
    <row r="64" spans="1:23" s="1" customFormat="1" ht="24" customHeight="1" x14ac:dyDescent="0.15">
      <c r="A64" s="6"/>
      <c r="B64" s="678"/>
      <c r="C64" s="701"/>
      <c r="D64" s="674"/>
      <c r="E64" s="675"/>
      <c r="F64" s="676" t="s">
        <v>610</v>
      </c>
      <c r="G64" s="676"/>
      <c r="H64" s="676"/>
      <c r="I64" s="676"/>
      <c r="J64" s="676"/>
      <c r="K64" s="676"/>
      <c r="L64" s="676"/>
      <c r="M64" s="717"/>
      <c r="N64" s="119"/>
      <c r="O64" s="119"/>
      <c r="P64" s="605"/>
      <c r="Q64" s="606"/>
      <c r="R64" s="606"/>
      <c r="S64" s="606"/>
      <c r="T64" s="606"/>
      <c r="U64" s="607"/>
      <c r="W64" s="6"/>
    </row>
    <row r="65" spans="1:23" s="1" customFormat="1" ht="24" customHeight="1" x14ac:dyDescent="0.15">
      <c r="A65" s="6"/>
      <c r="B65" s="678"/>
      <c r="C65" s="701"/>
      <c r="D65" s="674"/>
      <c r="E65" s="675"/>
      <c r="F65" s="676" t="s">
        <v>13</v>
      </c>
      <c r="G65" s="676"/>
      <c r="H65" s="676"/>
      <c r="I65" s="676"/>
      <c r="J65" s="676"/>
      <c r="K65" s="676"/>
      <c r="L65" s="676"/>
      <c r="M65" s="677"/>
      <c r="N65" s="119"/>
      <c r="O65" s="119"/>
      <c r="P65" s="605"/>
      <c r="Q65" s="606"/>
      <c r="R65" s="606"/>
      <c r="S65" s="606"/>
      <c r="T65" s="606"/>
      <c r="U65" s="607"/>
      <c r="W65" s="6"/>
    </row>
    <row r="66" spans="1:23" s="1" customFormat="1" ht="24" customHeight="1" x14ac:dyDescent="0.15">
      <c r="A66" s="6"/>
      <c r="B66" s="678"/>
      <c r="C66" s="701"/>
      <c r="D66" s="674" t="s">
        <v>0</v>
      </c>
      <c r="E66" s="675"/>
      <c r="F66" s="676" t="s">
        <v>611</v>
      </c>
      <c r="G66" s="676"/>
      <c r="H66" s="676"/>
      <c r="I66" s="676"/>
      <c r="J66" s="676"/>
      <c r="K66" s="676"/>
      <c r="L66" s="676"/>
      <c r="M66" s="677"/>
      <c r="N66" s="119"/>
      <c r="O66" s="119"/>
      <c r="P66" s="605"/>
      <c r="Q66" s="606"/>
      <c r="R66" s="606"/>
      <c r="S66" s="606"/>
      <c r="T66" s="606"/>
      <c r="U66" s="607"/>
      <c r="W66" s="6"/>
    </row>
    <row r="67" spans="1:23" s="1" customFormat="1" ht="24" customHeight="1" x14ac:dyDescent="0.15">
      <c r="A67" s="6"/>
      <c r="B67" s="678"/>
      <c r="C67" s="701"/>
      <c r="D67" s="674"/>
      <c r="E67" s="675"/>
      <c r="F67" s="676" t="s">
        <v>612</v>
      </c>
      <c r="G67" s="676"/>
      <c r="H67" s="676"/>
      <c r="I67" s="676"/>
      <c r="J67" s="676"/>
      <c r="K67" s="676"/>
      <c r="L67" s="676"/>
      <c r="M67" s="677"/>
      <c r="N67" s="119"/>
      <c r="O67" s="119"/>
      <c r="P67" s="605"/>
      <c r="Q67" s="606"/>
      <c r="R67" s="606"/>
      <c r="S67" s="606"/>
      <c r="T67" s="606"/>
      <c r="U67" s="607"/>
      <c r="W67" s="6"/>
    </row>
    <row r="68" spans="1:23" s="1" customFormat="1" ht="24" customHeight="1" x14ac:dyDescent="0.15">
      <c r="A68" s="6"/>
      <c r="B68" s="678"/>
      <c r="C68" s="701"/>
      <c r="D68" s="674"/>
      <c r="E68" s="675"/>
      <c r="F68" s="676" t="s">
        <v>14</v>
      </c>
      <c r="G68" s="676"/>
      <c r="H68" s="676"/>
      <c r="I68" s="676"/>
      <c r="J68" s="676"/>
      <c r="K68" s="676"/>
      <c r="L68" s="676"/>
      <c r="M68" s="677"/>
      <c r="N68" s="119"/>
      <c r="O68" s="119"/>
      <c r="P68" s="605"/>
      <c r="Q68" s="606"/>
      <c r="R68" s="606"/>
      <c r="S68" s="606"/>
      <c r="T68" s="606"/>
      <c r="U68" s="607"/>
      <c r="W68" s="6"/>
    </row>
    <row r="69" spans="1:23" s="1" customFormat="1" ht="24" customHeight="1" x14ac:dyDescent="0.15">
      <c r="A69" s="6"/>
      <c r="B69" s="678"/>
      <c r="C69" s="701"/>
      <c r="D69" s="674" t="s">
        <v>1</v>
      </c>
      <c r="E69" s="675"/>
      <c r="F69" s="676" t="s">
        <v>15</v>
      </c>
      <c r="G69" s="676"/>
      <c r="H69" s="676"/>
      <c r="I69" s="676"/>
      <c r="J69" s="676"/>
      <c r="K69" s="676"/>
      <c r="L69" s="676"/>
      <c r="M69" s="677"/>
      <c r="N69" s="119"/>
      <c r="O69" s="119"/>
      <c r="P69" s="605"/>
      <c r="Q69" s="606"/>
      <c r="R69" s="606"/>
      <c r="S69" s="606"/>
      <c r="T69" s="606"/>
      <c r="U69" s="607"/>
      <c r="W69" s="6"/>
    </row>
    <row r="70" spans="1:23" s="1" customFormat="1" ht="24" customHeight="1" x14ac:dyDescent="0.15">
      <c r="A70" s="6"/>
      <c r="B70" s="678"/>
      <c r="C70" s="701"/>
      <c r="D70" s="674"/>
      <c r="E70" s="675"/>
      <c r="F70" s="676" t="s">
        <v>613</v>
      </c>
      <c r="G70" s="676"/>
      <c r="H70" s="676"/>
      <c r="I70" s="676"/>
      <c r="J70" s="676"/>
      <c r="K70" s="676"/>
      <c r="L70" s="676"/>
      <c r="M70" s="677"/>
      <c r="N70" s="119"/>
      <c r="O70" s="119"/>
      <c r="P70" s="605"/>
      <c r="Q70" s="606"/>
      <c r="R70" s="606"/>
      <c r="S70" s="606"/>
      <c r="T70" s="606"/>
      <c r="U70" s="607"/>
      <c r="W70" s="6"/>
    </row>
    <row r="71" spans="1:23" s="1" customFormat="1" ht="24" customHeight="1" x14ac:dyDescent="0.15">
      <c r="B71" s="678"/>
      <c r="C71" s="701"/>
      <c r="D71" s="674"/>
      <c r="E71" s="675"/>
      <c r="F71" s="676" t="s">
        <v>16</v>
      </c>
      <c r="G71" s="676"/>
      <c r="H71" s="676"/>
      <c r="I71" s="676"/>
      <c r="J71" s="676"/>
      <c r="K71" s="676"/>
      <c r="L71" s="676"/>
      <c r="M71" s="677"/>
      <c r="N71" s="119"/>
      <c r="O71" s="119"/>
      <c r="P71" s="605"/>
      <c r="Q71" s="606"/>
      <c r="R71" s="606"/>
      <c r="S71" s="606"/>
      <c r="T71" s="606"/>
      <c r="U71" s="607"/>
      <c r="W71" s="6"/>
    </row>
    <row r="72" spans="1:23" s="1" customFormat="1" ht="24" customHeight="1" x14ac:dyDescent="0.15">
      <c r="B72" s="678"/>
      <c r="C72" s="701"/>
      <c r="D72" s="674" t="s">
        <v>2</v>
      </c>
      <c r="E72" s="675"/>
      <c r="F72" s="676" t="s">
        <v>614</v>
      </c>
      <c r="G72" s="676"/>
      <c r="H72" s="676"/>
      <c r="I72" s="676"/>
      <c r="J72" s="676"/>
      <c r="K72" s="676"/>
      <c r="L72" s="676"/>
      <c r="M72" s="677"/>
      <c r="N72" s="119"/>
      <c r="O72" s="119"/>
      <c r="P72" s="605"/>
      <c r="Q72" s="606"/>
      <c r="R72" s="606"/>
      <c r="S72" s="606"/>
      <c r="T72" s="606"/>
      <c r="U72" s="607"/>
      <c r="W72" s="6"/>
    </row>
    <row r="73" spans="1:23" s="1" customFormat="1" ht="24" customHeight="1" x14ac:dyDescent="0.15">
      <c r="B73" s="678"/>
      <c r="C73" s="701"/>
      <c r="D73" s="674"/>
      <c r="E73" s="675"/>
      <c r="F73" s="676" t="s">
        <v>615</v>
      </c>
      <c r="G73" s="676"/>
      <c r="H73" s="676"/>
      <c r="I73" s="676"/>
      <c r="J73" s="676"/>
      <c r="K73" s="676"/>
      <c r="L73" s="676"/>
      <c r="M73" s="677"/>
      <c r="N73" s="119"/>
      <c r="O73" s="119"/>
      <c r="P73" s="605"/>
      <c r="Q73" s="606"/>
      <c r="R73" s="606"/>
      <c r="S73" s="606"/>
      <c r="T73" s="606"/>
      <c r="U73" s="607"/>
      <c r="W73" s="6"/>
    </row>
    <row r="74" spans="1:23" s="1" customFormat="1" ht="24" customHeight="1" x14ac:dyDescent="0.15">
      <c r="B74" s="678"/>
      <c r="C74" s="701"/>
      <c r="D74" s="674"/>
      <c r="E74" s="675"/>
      <c r="F74" s="676" t="s">
        <v>616</v>
      </c>
      <c r="G74" s="676"/>
      <c r="H74" s="676"/>
      <c r="I74" s="676"/>
      <c r="J74" s="676"/>
      <c r="K74" s="676"/>
      <c r="L74" s="676"/>
      <c r="M74" s="677"/>
      <c r="N74" s="119"/>
      <c r="O74" s="119"/>
      <c r="P74" s="605"/>
      <c r="Q74" s="606"/>
      <c r="R74" s="606"/>
      <c r="S74" s="606"/>
      <c r="T74" s="606"/>
      <c r="U74" s="607"/>
      <c r="W74" s="6"/>
    </row>
    <row r="75" spans="1:23" s="1" customFormat="1" ht="24" customHeight="1" x14ac:dyDescent="0.15">
      <c r="A75" s="6"/>
      <c r="B75" s="678"/>
      <c r="C75" s="701"/>
      <c r="D75" s="696" t="s">
        <v>17</v>
      </c>
      <c r="E75" s="697"/>
      <c r="F75" s="698" t="s">
        <v>617</v>
      </c>
      <c r="G75" s="699"/>
      <c r="H75" s="699"/>
      <c r="I75" s="699"/>
      <c r="J75" s="699"/>
      <c r="K75" s="699"/>
      <c r="L75" s="699"/>
      <c r="M75" s="700"/>
      <c r="N75" s="119"/>
      <c r="O75" s="119"/>
      <c r="P75" s="605"/>
      <c r="Q75" s="606"/>
      <c r="R75" s="606"/>
      <c r="S75" s="606"/>
      <c r="T75" s="606"/>
      <c r="U75" s="607"/>
      <c r="W75" s="6"/>
    </row>
    <row r="76" spans="1:23" s="1" customFormat="1" ht="16.5" customHeight="1" x14ac:dyDescent="0.15">
      <c r="A76" s="6"/>
      <c r="B76" s="402"/>
      <c r="C76" s="402"/>
      <c r="D76" s="402"/>
      <c r="E76" s="402"/>
      <c r="F76" s="403"/>
      <c r="G76" s="403"/>
      <c r="H76" s="403"/>
      <c r="I76" s="403"/>
      <c r="J76" s="403"/>
      <c r="K76" s="403"/>
      <c r="L76" s="403"/>
      <c r="M76" s="403"/>
      <c r="N76" s="404"/>
      <c r="O76" s="404"/>
      <c r="P76" s="405"/>
      <c r="Q76" s="405"/>
      <c r="R76" s="405"/>
      <c r="S76" s="405"/>
      <c r="T76" s="405"/>
      <c r="U76" s="405"/>
      <c r="W76" s="6"/>
    </row>
    <row r="77" spans="1:23" s="1" customFormat="1" ht="17.25" customHeight="1" x14ac:dyDescent="0.15">
      <c r="A77" s="6"/>
      <c r="B77" s="668" t="s">
        <v>237</v>
      </c>
      <c r="C77" s="668"/>
      <c r="D77" s="668" t="s">
        <v>5</v>
      </c>
      <c r="E77" s="668"/>
      <c r="F77" s="668"/>
      <c r="G77" s="668"/>
      <c r="H77" s="668"/>
      <c r="I77" s="668"/>
      <c r="J77" s="668"/>
      <c r="K77" s="668"/>
      <c r="L77" s="668"/>
      <c r="M77" s="668"/>
      <c r="N77" s="668" t="s">
        <v>603</v>
      </c>
      <c r="O77" s="668" t="s">
        <v>604</v>
      </c>
      <c r="P77" s="117"/>
      <c r="Q77" s="670" t="s">
        <v>32</v>
      </c>
      <c r="R77" s="670"/>
      <c r="S77" s="670"/>
      <c r="T77" s="670"/>
      <c r="U77" s="671"/>
      <c r="W77" s="6"/>
    </row>
    <row r="78" spans="1:23" s="1" customFormat="1" ht="17.25" customHeight="1" x14ac:dyDescent="0.15">
      <c r="A78" s="6"/>
      <c r="B78" s="669"/>
      <c r="C78" s="669"/>
      <c r="D78" s="669"/>
      <c r="E78" s="669"/>
      <c r="F78" s="669"/>
      <c r="G78" s="669"/>
      <c r="H78" s="669"/>
      <c r="I78" s="669"/>
      <c r="J78" s="669"/>
      <c r="K78" s="669"/>
      <c r="L78" s="669"/>
      <c r="M78" s="669"/>
      <c r="N78" s="669"/>
      <c r="O78" s="669"/>
      <c r="P78" s="406" t="s">
        <v>618</v>
      </c>
      <c r="Q78" s="672"/>
      <c r="R78" s="672"/>
      <c r="S78" s="672"/>
      <c r="T78" s="672"/>
      <c r="U78" s="673"/>
      <c r="W78" s="6"/>
    </row>
    <row r="79" spans="1:23" s="39" customFormat="1" ht="25.5" customHeight="1" x14ac:dyDescent="0.15">
      <c r="A79" s="37"/>
      <c r="B79" s="661" t="s">
        <v>18</v>
      </c>
      <c r="C79" s="662"/>
      <c r="D79" s="665" t="s">
        <v>619</v>
      </c>
      <c r="E79" s="666"/>
      <c r="F79" s="666"/>
      <c r="G79" s="666"/>
      <c r="H79" s="666"/>
      <c r="I79" s="666"/>
      <c r="J79" s="666"/>
      <c r="K79" s="666"/>
      <c r="L79" s="666"/>
      <c r="M79" s="667"/>
      <c r="N79" s="407"/>
      <c r="O79" s="408"/>
      <c r="P79" s="409"/>
      <c r="Q79" s="650"/>
      <c r="R79" s="650"/>
      <c r="S79" s="650"/>
      <c r="T79" s="650"/>
      <c r="U79" s="651"/>
      <c r="W79" s="38"/>
    </row>
    <row r="80" spans="1:23" s="39" customFormat="1" ht="25.5" customHeight="1" x14ac:dyDescent="0.15">
      <c r="A80" s="37"/>
      <c r="B80" s="661"/>
      <c r="C80" s="662"/>
      <c r="D80" s="652" t="s">
        <v>620</v>
      </c>
      <c r="E80" s="653"/>
      <c r="F80" s="653"/>
      <c r="G80" s="653"/>
      <c r="H80" s="653"/>
      <c r="I80" s="653"/>
      <c r="J80" s="653"/>
      <c r="K80" s="653"/>
      <c r="L80" s="653"/>
      <c r="M80" s="654"/>
      <c r="N80" s="407"/>
      <c r="O80" s="408"/>
      <c r="P80" s="410"/>
      <c r="Q80" s="650"/>
      <c r="R80" s="650"/>
      <c r="S80" s="650"/>
      <c r="T80" s="650"/>
      <c r="U80" s="651"/>
      <c r="W80" s="38"/>
    </row>
    <row r="81" spans="1:23" s="39" customFormat="1" ht="25.5" customHeight="1" x14ac:dyDescent="0.15">
      <c r="A81" s="37"/>
      <c r="B81" s="661"/>
      <c r="C81" s="662"/>
      <c r="D81" s="652" t="s">
        <v>621</v>
      </c>
      <c r="E81" s="653"/>
      <c r="F81" s="653"/>
      <c r="G81" s="653"/>
      <c r="H81" s="653"/>
      <c r="I81" s="653"/>
      <c r="J81" s="653"/>
      <c r="K81" s="653"/>
      <c r="L81" s="653"/>
      <c r="M81" s="654"/>
      <c r="N81" s="407"/>
      <c r="O81" s="408"/>
      <c r="P81" s="410"/>
      <c r="Q81" s="650"/>
      <c r="R81" s="650"/>
      <c r="S81" s="650"/>
      <c r="T81" s="650"/>
      <c r="U81" s="651"/>
      <c r="W81" s="38"/>
    </row>
    <row r="82" spans="1:23" s="39" customFormat="1" ht="25.5" customHeight="1" x14ac:dyDescent="0.15">
      <c r="A82" s="37"/>
      <c r="B82" s="661"/>
      <c r="C82" s="662"/>
      <c r="D82" s="652" t="s">
        <v>622</v>
      </c>
      <c r="E82" s="653"/>
      <c r="F82" s="653"/>
      <c r="G82" s="653"/>
      <c r="H82" s="653"/>
      <c r="I82" s="653"/>
      <c r="J82" s="653"/>
      <c r="K82" s="653"/>
      <c r="L82" s="653"/>
      <c r="M82" s="654"/>
      <c r="N82" s="407"/>
      <c r="O82" s="408"/>
      <c r="P82" s="410"/>
      <c r="Q82" s="650"/>
      <c r="R82" s="650"/>
      <c r="S82" s="650"/>
      <c r="T82" s="650"/>
      <c r="U82" s="651"/>
      <c r="W82" s="38"/>
    </row>
    <row r="83" spans="1:23" s="1" customFormat="1" ht="25.5" customHeight="1" x14ac:dyDescent="0.15">
      <c r="B83" s="661"/>
      <c r="C83" s="662"/>
      <c r="D83" s="652" t="s">
        <v>623</v>
      </c>
      <c r="E83" s="653"/>
      <c r="F83" s="653"/>
      <c r="G83" s="653"/>
      <c r="H83" s="653"/>
      <c r="I83" s="653"/>
      <c r="J83" s="653"/>
      <c r="K83" s="653"/>
      <c r="L83" s="653"/>
      <c r="M83" s="654"/>
      <c r="N83" s="407"/>
      <c r="O83" s="408"/>
      <c r="P83" s="410"/>
      <c r="Q83" s="650"/>
      <c r="R83" s="650"/>
      <c r="S83" s="650"/>
      <c r="T83" s="650"/>
      <c r="U83" s="651"/>
      <c r="W83" s="6"/>
    </row>
    <row r="84" spans="1:23" ht="25.5" customHeight="1" x14ac:dyDescent="0.15">
      <c r="A84" s="115"/>
      <c r="B84" s="661"/>
      <c r="C84" s="662"/>
      <c r="D84" s="652" t="s">
        <v>624</v>
      </c>
      <c r="E84" s="653"/>
      <c r="F84" s="653"/>
      <c r="G84" s="653"/>
      <c r="H84" s="653"/>
      <c r="I84" s="653"/>
      <c r="J84" s="653"/>
      <c r="K84" s="653"/>
      <c r="L84" s="653"/>
      <c r="M84" s="654"/>
      <c r="N84" s="407"/>
      <c r="O84" s="408"/>
      <c r="P84" s="410"/>
      <c r="Q84" s="650"/>
      <c r="R84" s="650"/>
      <c r="S84" s="650"/>
      <c r="T84" s="650"/>
      <c r="U84" s="651"/>
    </row>
    <row r="85" spans="1:23" ht="25.5" customHeight="1" x14ac:dyDescent="0.15">
      <c r="B85" s="663"/>
      <c r="C85" s="664"/>
      <c r="D85" s="655" t="s">
        <v>625</v>
      </c>
      <c r="E85" s="656"/>
      <c r="F85" s="657"/>
      <c r="G85" s="658"/>
      <c r="H85" s="659"/>
      <c r="I85" s="659"/>
      <c r="J85" s="659"/>
      <c r="K85" s="659"/>
      <c r="L85" s="659"/>
      <c r="M85" s="660"/>
      <c r="N85" s="407"/>
      <c r="O85" s="408"/>
      <c r="P85" s="410"/>
      <c r="Q85" s="650"/>
      <c r="R85" s="650"/>
      <c r="S85" s="650"/>
      <c r="T85" s="650"/>
      <c r="U85" s="651"/>
    </row>
    <row r="86" spans="1:23" s="375" customFormat="1" ht="30" customHeight="1" x14ac:dyDescent="0.45">
      <c r="A86" s="399" t="s">
        <v>232</v>
      </c>
      <c r="B86" s="5"/>
      <c r="C86" s="5"/>
      <c r="D86" s="5"/>
      <c r="E86" s="5"/>
      <c r="F86" s="5"/>
      <c r="G86" s="5"/>
      <c r="H86" s="5"/>
      <c r="I86" s="5"/>
      <c r="J86" s="5"/>
      <c r="K86" s="5"/>
      <c r="L86" s="5"/>
      <c r="M86" s="5"/>
      <c r="N86" s="5"/>
      <c r="O86" s="5"/>
      <c r="P86" s="5"/>
      <c r="Q86" s="5"/>
      <c r="R86" s="5"/>
      <c r="S86" s="5"/>
    </row>
    <row r="87" spans="1:23" s="23" customFormat="1" ht="16.5" customHeight="1" x14ac:dyDescent="0.15">
      <c r="B87" s="9" t="s">
        <v>626</v>
      </c>
      <c r="C87" s="9"/>
      <c r="D87" s="9"/>
      <c r="E87" s="9"/>
      <c r="F87" s="9"/>
      <c r="G87" s="9"/>
      <c r="H87" s="9"/>
      <c r="I87" s="9"/>
      <c r="J87" s="9"/>
      <c r="K87" s="9"/>
      <c r="L87" s="9"/>
      <c r="M87" s="9"/>
      <c r="N87" s="9"/>
      <c r="O87" s="9"/>
      <c r="P87" s="9"/>
      <c r="Q87" s="9"/>
      <c r="R87" s="9"/>
      <c r="S87" s="9"/>
      <c r="T87" s="9"/>
      <c r="U87" s="9"/>
    </row>
    <row r="88" spans="1:23" s="17" customFormat="1" ht="36" customHeight="1" x14ac:dyDescent="0.15">
      <c r="B88" s="615" t="s">
        <v>237</v>
      </c>
      <c r="C88" s="615"/>
      <c r="D88" s="615"/>
      <c r="E88" s="554" t="s">
        <v>5</v>
      </c>
      <c r="F88" s="555"/>
      <c r="G88" s="555"/>
      <c r="H88" s="555"/>
      <c r="I88" s="555"/>
      <c r="J88" s="555"/>
      <c r="K88" s="555"/>
      <c r="L88" s="555"/>
      <c r="M88" s="556"/>
      <c r="N88" s="112" t="s">
        <v>603</v>
      </c>
      <c r="O88" s="112" t="s">
        <v>604</v>
      </c>
      <c r="P88" s="616" t="s">
        <v>32</v>
      </c>
      <c r="Q88" s="617"/>
      <c r="R88" s="617"/>
      <c r="S88" s="617"/>
      <c r="T88" s="617"/>
      <c r="U88" s="618"/>
    </row>
    <row r="89" spans="1:23" s="17" customFormat="1" ht="24.75" customHeight="1" x14ac:dyDescent="0.15">
      <c r="B89" s="630" t="s">
        <v>20</v>
      </c>
      <c r="C89" s="644" t="s">
        <v>21</v>
      </c>
      <c r="D89" s="645"/>
      <c r="E89" s="631" t="s">
        <v>627</v>
      </c>
      <c r="F89" s="632"/>
      <c r="G89" s="632"/>
      <c r="H89" s="632"/>
      <c r="I89" s="632"/>
      <c r="J89" s="632"/>
      <c r="K89" s="632"/>
      <c r="L89" s="632"/>
      <c r="M89" s="633"/>
      <c r="N89" s="407"/>
      <c r="O89" s="119"/>
      <c r="P89" s="605"/>
      <c r="Q89" s="606"/>
      <c r="R89" s="606"/>
      <c r="S89" s="606"/>
      <c r="T89" s="606"/>
      <c r="U89" s="607"/>
    </row>
    <row r="90" spans="1:23" s="17" customFormat="1" ht="24.75" customHeight="1" x14ac:dyDescent="0.15">
      <c r="B90" s="643"/>
      <c r="C90" s="646"/>
      <c r="D90" s="647"/>
      <c r="E90" s="631" t="s">
        <v>628</v>
      </c>
      <c r="F90" s="632"/>
      <c r="G90" s="632"/>
      <c r="H90" s="632"/>
      <c r="I90" s="632"/>
      <c r="J90" s="632"/>
      <c r="K90" s="632"/>
      <c r="L90" s="632"/>
      <c r="M90" s="633"/>
      <c r="N90" s="407"/>
      <c r="O90" s="119"/>
      <c r="P90" s="605"/>
      <c r="Q90" s="606"/>
      <c r="R90" s="606"/>
      <c r="S90" s="606"/>
      <c r="T90" s="606"/>
      <c r="U90" s="607"/>
    </row>
    <row r="91" spans="1:23" s="17" customFormat="1" ht="24.75" customHeight="1" x14ac:dyDescent="0.15">
      <c r="B91" s="643"/>
      <c r="C91" s="646"/>
      <c r="D91" s="647"/>
      <c r="E91" s="631" t="s">
        <v>629</v>
      </c>
      <c r="F91" s="632"/>
      <c r="G91" s="632"/>
      <c r="H91" s="632"/>
      <c r="I91" s="632"/>
      <c r="J91" s="632"/>
      <c r="K91" s="632"/>
      <c r="L91" s="632"/>
      <c r="M91" s="633"/>
      <c r="N91" s="407"/>
      <c r="O91" s="119"/>
      <c r="P91" s="605"/>
      <c r="Q91" s="606"/>
      <c r="R91" s="606"/>
      <c r="S91" s="606"/>
      <c r="T91" s="606"/>
      <c r="U91" s="607"/>
    </row>
    <row r="92" spans="1:23" s="17" customFormat="1" ht="24.75" customHeight="1" x14ac:dyDescent="0.15">
      <c r="B92" s="643"/>
      <c r="C92" s="646"/>
      <c r="D92" s="647"/>
      <c r="E92" s="631" t="s">
        <v>630</v>
      </c>
      <c r="F92" s="632"/>
      <c r="G92" s="632"/>
      <c r="H92" s="632"/>
      <c r="I92" s="632"/>
      <c r="J92" s="632"/>
      <c r="K92" s="632"/>
      <c r="L92" s="632"/>
      <c r="M92" s="633"/>
      <c r="N92" s="407"/>
      <c r="O92" s="119"/>
      <c r="P92" s="605"/>
      <c r="Q92" s="606"/>
      <c r="R92" s="606"/>
      <c r="S92" s="606"/>
      <c r="T92" s="606"/>
      <c r="U92" s="607"/>
    </row>
    <row r="93" spans="1:23" s="17" customFormat="1" ht="18.75" customHeight="1" x14ac:dyDescent="0.15">
      <c r="B93" s="643"/>
      <c r="C93" s="646"/>
      <c r="D93" s="647"/>
      <c r="E93" s="637" t="s">
        <v>22</v>
      </c>
      <c r="F93" s="638"/>
      <c r="G93" s="638"/>
      <c r="H93" s="638"/>
      <c r="I93" s="638"/>
      <c r="J93" s="638"/>
      <c r="K93" s="638"/>
      <c r="L93" s="638"/>
      <c r="M93" s="639"/>
      <c r="N93" s="694" t="s">
        <v>682</v>
      </c>
      <c r="O93" s="568"/>
      <c r="P93" s="411" t="s">
        <v>606</v>
      </c>
      <c r="Q93" s="584"/>
      <c r="R93" s="585"/>
      <c r="S93" s="585"/>
      <c r="T93" s="585"/>
      <c r="U93" s="586"/>
    </row>
    <row r="94" spans="1:23" s="17" customFormat="1" ht="26.25" customHeight="1" x14ac:dyDescent="0.15">
      <c r="B94" s="643"/>
      <c r="C94" s="646"/>
      <c r="D94" s="647"/>
      <c r="E94" s="640"/>
      <c r="F94" s="641"/>
      <c r="G94" s="641"/>
      <c r="H94" s="641"/>
      <c r="I94" s="641"/>
      <c r="J94" s="641"/>
      <c r="K94" s="641"/>
      <c r="L94" s="641"/>
      <c r="M94" s="642"/>
      <c r="N94" s="695"/>
      <c r="O94" s="569"/>
      <c r="P94" s="412"/>
      <c r="Q94" s="587"/>
      <c r="R94" s="588"/>
      <c r="S94" s="588"/>
      <c r="T94" s="588"/>
      <c r="U94" s="589"/>
    </row>
    <row r="95" spans="1:23" s="17" customFormat="1" ht="18.75" customHeight="1" x14ac:dyDescent="0.15">
      <c r="B95" s="643"/>
      <c r="C95" s="644" t="s">
        <v>10</v>
      </c>
      <c r="D95" s="645"/>
      <c r="E95" s="637" t="s">
        <v>631</v>
      </c>
      <c r="F95" s="638"/>
      <c r="G95" s="638"/>
      <c r="H95" s="638"/>
      <c r="I95" s="638"/>
      <c r="J95" s="638"/>
      <c r="K95" s="638"/>
      <c r="L95" s="638"/>
      <c r="M95" s="639"/>
      <c r="N95" s="694"/>
      <c r="O95" s="568"/>
      <c r="P95" s="400" t="s">
        <v>606</v>
      </c>
      <c r="Q95" s="584"/>
      <c r="R95" s="585"/>
      <c r="S95" s="585"/>
      <c r="T95" s="585"/>
      <c r="U95" s="586"/>
    </row>
    <row r="96" spans="1:23" s="17" customFormat="1" ht="26.25" customHeight="1" x14ac:dyDescent="0.15">
      <c r="B96" s="643"/>
      <c r="C96" s="648"/>
      <c r="D96" s="649"/>
      <c r="E96" s="640"/>
      <c r="F96" s="641"/>
      <c r="G96" s="641"/>
      <c r="H96" s="641"/>
      <c r="I96" s="641"/>
      <c r="J96" s="641"/>
      <c r="K96" s="641"/>
      <c r="L96" s="641"/>
      <c r="M96" s="642"/>
      <c r="N96" s="695"/>
      <c r="O96" s="569"/>
      <c r="P96" s="401"/>
      <c r="Q96" s="587"/>
      <c r="R96" s="588"/>
      <c r="S96" s="588"/>
      <c r="T96" s="588"/>
      <c r="U96" s="589"/>
    </row>
    <row r="97" spans="2:25" s="17" customFormat="1" ht="35.25" customHeight="1" x14ac:dyDescent="0.15">
      <c r="B97" s="643"/>
      <c r="C97" s="619" t="s">
        <v>11</v>
      </c>
      <c r="D97" s="620"/>
      <c r="E97" s="631" t="s">
        <v>632</v>
      </c>
      <c r="F97" s="632"/>
      <c r="G97" s="632"/>
      <c r="H97" s="632"/>
      <c r="I97" s="632"/>
      <c r="J97" s="632"/>
      <c r="K97" s="632"/>
      <c r="L97" s="632"/>
      <c r="M97" s="633"/>
      <c r="N97" s="407"/>
      <c r="O97" s="119"/>
      <c r="P97" s="605"/>
      <c r="Q97" s="606"/>
      <c r="R97" s="606"/>
      <c r="S97" s="606"/>
      <c r="T97" s="606"/>
      <c r="U97" s="607"/>
    </row>
    <row r="98" spans="2:25" s="17" customFormat="1" ht="35.25" customHeight="1" x14ac:dyDescent="0.15">
      <c r="B98" s="643"/>
      <c r="C98" s="621"/>
      <c r="D98" s="622"/>
      <c r="E98" s="631" t="s">
        <v>633</v>
      </c>
      <c r="F98" s="632"/>
      <c r="G98" s="632"/>
      <c r="H98" s="632"/>
      <c r="I98" s="632"/>
      <c r="J98" s="632"/>
      <c r="K98" s="632"/>
      <c r="L98" s="632"/>
      <c r="M98" s="633"/>
      <c r="N98" s="407"/>
      <c r="O98" s="119"/>
      <c r="P98" s="605"/>
      <c r="Q98" s="606"/>
      <c r="R98" s="606"/>
      <c r="S98" s="606"/>
      <c r="T98" s="606"/>
      <c r="U98" s="607"/>
    </row>
    <row r="99" spans="2:25" s="17" customFormat="1" ht="35.25" customHeight="1" x14ac:dyDescent="0.15">
      <c r="B99" s="643"/>
      <c r="C99" s="621"/>
      <c r="D99" s="622"/>
      <c r="E99" s="631" t="s">
        <v>634</v>
      </c>
      <c r="F99" s="632"/>
      <c r="G99" s="632"/>
      <c r="H99" s="632"/>
      <c r="I99" s="632"/>
      <c r="J99" s="632"/>
      <c r="K99" s="632"/>
      <c r="L99" s="632"/>
      <c r="M99" s="633"/>
      <c r="N99" s="407"/>
      <c r="O99" s="119"/>
      <c r="P99" s="605"/>
      <c r="Q99" s="606"/>
      <c r="R99" s="606"/>
      <c r="S99" s="606"/>
      <c r="T99" s="606"/>
      <c r="U99" s="607"/>
    </row>
    <row r="100" spans="2:25" s="17" customFormat="1" ht="35.25" customHeight="1" x14ac:dyDescent="0.15">
      <c r="B100" s="643"/>
      <c r="C100" s="623"/>
      <c r="D100" s="624"/>
      <c r="E100" s="631" t="s">
        <v>635</v>
      </c>
      <c r="F100" s="632"/>
      <c r="G100" s="632"/>
      <c r="H100" s="632"/>
      <c r="I100" s="632"/>
      <c r="J100" s="632"/>
      <c r="K100" s="632"/>
      <c r="L100" s="632"/>
      <c r="M100" s="633"/>
      <c r="N100" s="407"/>
      <c r="O100" s="119"/>
      <c r="P100" s="605"/>
      <c r="Q100" s="606"/>
      <c r="R100" s="606"/>
      <c r="S100" s="606"/>
      <c r="T100" s="606"/>
      <c r="U100" s="607"/>
    </row>
    <row r="101" spans="2:25" s="17" customFormat="1" ht="26.25" customHeight="1" x14ac:dyDescent="0.15">
      <c r="B101" s="628" t="s">
        <v>23</v>
      </c>
      <c r="C101" s="619" t="s">
        <v>24</v>
      </c>
      <c r="D101" s="620"/>
      <c r="E101" s="634" t="s">
        <v>25</v>
      </c>
      <c r="F101" s="635"/>
      <c r="G101" s="635"/>
      <c r="H101" s="635"/>
      <c r="I101" s="635"/>
      <c r="J101" s="635"/>
      <c r="K101" s="635"/>
      <c r="L101" s="635"/>
      <c r="M101" s="636"/>
      <c r="N101" s="407"/>
      <c r="O101" s="119"/>
      <c r="P101" s="605"/>
      <c r="Q101" s="606"/>
      <c r="R101" s="606"/>
      <c r="S101" s="606"/>
      <c r="T101" s="606"/>
      <c r="U101" s="607"/>
    </row>
    <row r="102" spans="2:25" s="17" customFormat="1" ht="26.25" customHeight="1" x14ac:dyDescent="0.15">
      <c r="B102" s="629"/>
      <c r="C102" s="621"/>
      <c r="D102" s="622"/>
      <c r="E102" s="634" t="s">
        <v>636</v>
      </c>
      <c r="F102" s="635"/>
      <c r="G102" s="635"/>
      <c r="H102" s="635"/>
      <c r="I102" s="635"/>
      <c r="J102" s="635"/>
      <c r="K102" s="635"/>
      <c r="L102" s="635"/>
      <c r="M102" s="636"/>
      <c r="N102" s="407"/>
      <c r="O102" s="119"/>
      <c r="P102" s="605"/>
      <c r="Q102" s="606"/>
      <c r="R102" s="606"/>
      <c r="S102" s="606"/>
      <c r="T102" s="606"/>
      <c r="U102" s="607"/>
    </row>
    <row r="103" spans="2:25" s="17" customFormat="1" ht="26.25" customHeight="1" x14ac:dyDescent="0.15">
      <c r="B103" s="629"/>
      <c r="C103" s="621"/>
      <c r="D103" s="622"/>
      <c r="E103" s="634" t="s">
        <v>26</v>
      </c>
      <c r="F103" s="635"/>
      <c r="G103" s="635"/>
      <c r="H103" s="635"/>
      <c r="I103" s="635"/>
      <c r="J103" s="635"/>
      <c r="K103" s="635"/>
      <c r="L103" s="635"/>
      <c r="M103" s="636"/>
      <c r="N103" s="407"/>
      <c r="O103" s="119"/>
      <c r="P103" s="605"/>
      <c r="Q103" s="606"/>
      <c r="R103" s="606"/>
      <c r="S103" s="606"/>
      <c r="T103" s="606"/>
      <c r="U103" s="607"/>
    </row>
    <row r="104" spans="2:25" s="17" customFormat="1" ht="32.25" customHeight="1" x14ac:dyDescent="0.15">
      <c r="B104" s="629"/>
      <c r="C104" s="621"/>
      <c r="D104" s="622"/>
      <c r="E104" s="634" t="s">
        <v>27</v>
      </c>
      <c r="F104" s="635"/>
      <c r="G104" s="635"/>
      <c r="H104" s="635"/>
      <c r="I104" s="635"/>
      <c r="J104" s="635"/>
      <c r="K104" s="635"/>
      <c r="L104" s="635"/>
      <c r="M104" s="636"/>
      <c r="N104" s="407"/>
      <c r="O104" s="119"/>
      <c r="P104" s="605"/>
      <c r="Q104" s="606"/>
      <c r="R104" s="606"/>
      <c r="S104" s="606"/>
      <c r="T104" s="606"/>
      <c r="U104" s="607"/>
    </row>
    <row r="105" spans="2:25" s="17" customFormat="1" ht="26.25" customHeight="1" x14ac:dyDescent="0.15">
      <c r="B105" s="629"/>
      <c r="C105" s="623"/>
      <c r="D105" s="624"/>
      <c r="E105" s="634" t="s">
        <v>28</v>
      </c>
      <c r="F105" s="635"/>
      <c r="G105" s="635"/>
      <c r="H105" s="635"/>
      <c r="I105" s="635"/>
      <c r="J105" s="635"/>
      <c r="K105" s="635"/>
      <c r="L105" s="635"/>
      <c r="M105" s="636"/>
      <c r="N105" s="407"/>
      <c r="O105" s="119"/>
      <c r="P105" s="605"/>
      <c r="Q105" s="606"/>
      <c r="R105" s="606"/>
      <c r="S105" s="606"/>
      <c r="T105" s="606"/>
      <c r="U105" s="607"/>
    </row>
    <row r="106" spans="2:25" s="17" customFormat="1" ht="35.25" customHeight="1" x14ac:dyDescent="0.15">
      <c r="B106" s="629"/>
      <c r="C106" s="619" t="s">
        <v>29</v>
      </c>
      <c r="D106" s="620"/>
      <c r="E106" s="625"/>
      <c r="F106" s="626"/>
      <c r="G106" s="626"/>
      <c r="H106" s="626"/>
      <c r="I106" s="626"/>
      <c r="J106" s="626"/>
      <c r="K106" s="626"/>
      <c r="L106" s="626"/>
      <c r="M106" s="627"/>
      <c r="N106" s="119" t="str">
        <f>IF(E106&gt;0,"○","")</f>
        <v/>
      </c>
      <c r="O106" s="119"/>
      <c r="P106" s="605"/>
      <c r="Q106" s="606"/>
      <c r="R106" s="606"/>
      <c r="S106" s="606"/>
      <c r="T106" s="606"/>
      <c r="U106" s="607"/>
    </row>
    <row r="107" spans="2:25" s="17" customFormat="1" ht="35.25" customHeight="1" x14ac:dyDescent="0.15">
      <c r="B107" s="629"/>
      <c r="C107" s="621"/>
      <c r="D107" s="622"/>
      <c r="E107" s="625"/>
      <c r="F107" s="626"/>
      <c r="G107" s="626"/>
      <c r="H107" s="626"/>
      <c r="I107" s="626"/>
      <c r="J107" s="626"/>
      <c r="K107" s="626"/>
      <c r="L107" s="626"/>
      <c r="M107" s="627"/>
      <c r="N107" s="119" t="str">
        <f>IF(E107&gt;0,"○","")</f>
        <v/>
      </c>
      <c r="O107" s="119"/>
      <c r="P107" s="605"/>
      <c r="Q107" s="606"/>
      <c r="R107" s="606"/>
      <c r="S107" s="606"/>
      <c r="T107" s="606"/>
      <c r="U107" s="607"/>
    </row>
    <row r="108" spans="2:25" s="17" customFormat="1" ht="35.25" customHeight="1" x14ac:dyDescent="0.15">
      <c r="B108" s="629"/>
      <c r="C108" s="621"/>
      <c r="D108" s="622"/>
      <c r="E108" s="625"/>
      <c r="F108" s="626"/>
      <c r="G108" s="626"/>
      <c r="H108" s="626"/>
      <c r="I108" s="626"/>
      <c r="J108" s="626"/>
      <c r="K108" s="626"/>
      <c r="L108" s="626"/>
      <c r="M108" s="627"/>
      <c r="N108" s="119" t="str">
        <f>IF(E108&gt;0,"○","")</f>
        <v/>
      </c>
      <c r="O108" s="119"/>
      <c r="P108" s="605"/>
      <c r="Q108" s="606"/>
      <c r="R108" s="606"/>
      <c r="S108" s="606"/>
      <c r="T108" s="606"/>
      <c r="U108" s="607"/>
    </row>
    <row r="109" spans="2:25" s="17" customFormat="1" ht="35.25" customHeight="1" x14ac:dyDescent="0.15">
      <c r="B109" s="629"/>
      <c r="C109" s="621"/>
      <c r="D109" s="622"/>
      <c r="E109" s="625"/>
      <c r="F109" s="626"/>
      <c r="G109" s="626"/>
      <c r="H109" s="626"/>
      <c r="I109" s="626"/>
      <c r="J109" s="626"/>
      <c r="K109" s="626"/>
      <c r="L109" s="626"/>
      <c r="M109" s="627"/>
      <c r="N109" s="119" t="str">
        <f>IF(E109&gt;0,"○","")</f>
        <v/>
      </c>
      <c r="O109" s="119"/>
      <c r="P109" s="605"/>
      <c r="Q109" s="606"/>
      <c r="R109" s="606"/>
      <c r="S109" s="606"/>
      <c r="T109" s="606"/>
      <c r="U109" s="607"/>
    </row>
    <row r="110" spans="2:25" s="17" customFormat="1" ht="35.25" customHeight="1" x14ac:dyDescent="0.15">
      <c r="B110" s="629"/>
      <c r="C110" s="621"/>
      <c r="D110" s="622"/>
      <c r="E110" s="625"/>
      <c r="F110" s="626"/>
      <c r="G110" s="626"/>
      <c r="H110" s="626"/>
      <c r="I110" s="626"/>
      <c r="J110" s="626"/>
      <c r="K110" s="626"/>
      <c r="L110" s="626"/>
      <c r="M110" s="627"/>
      <c r="N110" s="119" t="str">
        <f>IF(E110&gt;0,"○","")</f>
        <v/>
      </c>
      <c r="O110" s="119"/>
      <c r="P110" s="605"/>
      <c r="Q110" s="606"/>
      <c r="R110" s="606"/>
      <c r="S110" s="606"/>
      <c r="T110" s="606"/>
      <c r="U110" s="607"/>
      <c r="Y110" s="17" t="s">
        <v>19</v>
      </c>
    </row>
    <row r="111" spans="2:25" s="17" customFormat="1" ht="21" customHeight="1" x14ac:dyDescent="0.15">
      <c r="B111" s="629"/>
      <c r="C111" s="623"/>
      <c r="D111" s="624"/>
      <c r="E111" s="608" t="s">
        <v>637</v>
      </c>
      <c r="F111" s="609"/>
      <c r="G111" s="609"/>
      <c r="H111" s="609"/>
      <c r="I111" s="609"/>
      <c r="J111" s="609"/>
      <c r="K111" s="609"/>
      <c r="L111" s="609"/>
      <c r="M111" s="609"/>
      <c r="N111" s="609"/>
      <c r="O111" s="609"/>
      <c r="P111" s="609"/>
      <c r="Q111" s="609"/>
      <c r="R111" s="609"/>
      <c r="S111" s="609"/>
      <c r="T111" s="609"/>
      <c r="U111" s="610"/>
    </row>
    <row r="112" spans="2:25" s="17" customFormat="1" ht="26.25" customHeight="1" x14ac:dyDescent="0.15">
      <c r="B112" s="630"/>
      <c r="C112" s="611" t="s">
        <v>31</v>
      </c>
      <c r="D112" s="611"/>
      <c r="E112" s="593" t="s">
        <v>638</v>
      </c>
      <c r="F112" s="594"/>
      <c r="G112" s="594"/>
      <c r="H112" s="594"/>
      <c r="I112" s="594"/>
      <c r="J112" s="594"/>
      <c r="K112" s="594"/>
      <c r="L112" s="594"/>
      <c r="M112" s="595"/>
      <c r="N112" s="119"/>
      <c r="O112" s="119"/>
      <c r="P112" s="612"/>
      <c r="Q112" s="613"/>
      <c r="R112" s="613"/>
      <c r="S112" s="613"/>
      <c r="T112" s="613"/>
      <c r="U112" s="614"/>
    </row>
    <row r="113" spans="1:31" s="1" customFormat="1" ht="16.5" customHeight="1" x14ac:dyDescent="0.15">
      <c r="A113" s="6"/>
      <c r="B113" s="413"/>
      <c r="C113" s="413"/>
      <c r="D113" s="413"/>
      <c r="E113" s="413"/>
      <c r="F113" s="414"/>
      <c r="G113" s="414"/>
      <c r="H113" s="414"/>
      <c r="I113" s="414"/>
      <c r="J113" s="414"/>
      <c r="K113" s="414"/>
      <c r="L113" s="414"/>
      <c r="M113" s="414"/>
      <c r="N113" s="415"/>
      <c r="O113" s="415"/>
      <c r="P113" s="24"/>
      <c r="Q113" s="24"/>
      <c r="R113" s="24"/>
      <c r="S113" s="24"/>
      <c r="T113" s="24"/>
      <c r="U113" s="24"/>
      <c r="W113" s="6"/>
    </row>
    <row r="114" spans="1:31" s="17" customFormat="1" ht="36" customHeight="1" x14ac:dyDescent="0.15">
      <c r="B114" s="615" t="s">
        <v>237</v>
      </c>
      <c r="C114" s="615"/>
      <c r="D114" s="615"/>
      <c r="E114" s="554" t="s">
        <v>5</v>
      </c>
      <c r="F114" s="555"/>
      <c r="G114" s="555"/>
      <c r="H114" s="555"/>
      <c r="I114" s="555"/>
      <c r="J114" s="555"/>
      <c r="K114" s="555"/>
      <c r="L114" s="555"/>
      <c r="M114" s="556"/>
      <c r="N114" s="112" t="s">
        <v>603</v>
      </c>
      <c r="O114" s="112" t="s">
        <v>604</v>
      </c>
      <c r="P114" s="616" t="s">
        <v>32</v>
      </c>
      <c r="Q114" s="617"/>
      <c r="R114" s="617"/>
      <c r="S114" s="617"/>
      <c r="T114" s="617"/>
      <c r="U114" s="618"/>
    </row>
    <row r="115" spans="1:31" ht="26.25" customHeight="1" x14ac:dyDescent="0.15">
      <c r="A115" s="17"/>
      <c r="B115" s="596" t="s">
        <v>639</v>
      </c>
      <c r="C115" s="597"/>
      <c r="D115" s="598"/>
      <c r="E115" s="593" t="s">
        <v>640</v>
      </c>
      <c r="F115" s="594"/>
      <c r="G115" s="594"/>
      <c r="H115" s="594"/>
      <c r="I115" s="594"/>
      <c r="J115" s="594"/>
      <c r="K115" s="594"/>
      <c r="L115" s="594"/>
      <c r="M115" s="595"/>
      <c r="N115" s="877"/>
      <c r="O115" s="416"/>
      <c r="P115" s="579"/>
      <c r="Q115" s="580"/>
      <c r="R115" s="580"/>
      <c r="S115" s="580"/>
      <c r="T115" s="580"/>
      <c r="U115" s="581"/>
    </row>
    <row r="116" spans="1:31" s="17" customFormat="1" ht="33.6" customHeight="1" x14ac:dyDescent="0.15">
      <c r="A116" s="21"/>
      <c r="B116" s="599"/>
      <c r="C116" s="600"/>
      <c r="D116" s="601"/>
      <c r="E116" s="590" t="s">
        <v>641</v>
      </c>
      <c r="F116" s="591"/>
      <c r="G116" s="591"/>
      <c r="H116" s="591"/>
      <c r="I116" s="591"/>
      <c r="J116" s="591"/>
      <c r="K116" s="591"/>
      <c r="L116" s="591"/>
      <c r="M116" s="592"/>
      <c r="N116" s="877"/>
      <c r="O116" s="416"/>
      <c r="P116" s="579"/>
      <c r="Q116" s="580"/>
      <c r="R116" s="580"/>
      <c r="S116" s="580"/>
      <c r="T116" s="580"/>
      <c r="U116" s="581"/>
    </row>
    <row r="117" spans="1:31" s="17" customFormat="1" ht="26.25" customHeight="1" x14ac:dyDescent="0.15">
      <c r="A117" s="21"/>
      <c r="B117" s="599"/>
      <c r="C117" s="600"/>
      <c r="D117" s="601"/>
      <c r="E117" s="593" t="s">
        <v>642</v>
      </c>
      <c r="F117" s="594"/>
      <c r="G117" s="594"/>
      <c r="H117" s="594"/>
      <c r="I117" s="594"/>
      <c r="J117" s="594"/>
      <c r="K117" s="594"/>
      <c r="L117" s="594"/>
      <c r="M117" s="595"/>
      <c r="N117" s="877"/>
      <c r="O117" s="416"/>
      <c r="P117" s="579"/>
      <c r="Q117" s="580"/>
      <c r="R117" s="580"/>
      <c r="S117" s="580"/>
      <c r="T117" s="580"/>
      <c r="U117" s="581"/>
      <c r="V117" s="6"/>
    </row>
    <row r="118" spans="1:31" s="17" customFormat="1" ht="26.25" customHeight="1" x14ac:dyDescent="0.15">
      <c r="A118" s="21"/>
      <c r="B118" s="599"/>
      <c r="C118" s="600"/>
      <c r="D118" s="601"/>
      <c r="E118" s="593" t="s">
        <v>643</v>
      </c>
      <c r="F118" s="594"/>
      <c r="G118" s="594"/>
      <c r="H118" s="594"/>
      <c r="I118" s="594"/>
      <c r="J118" s="594"/>
      <c r="K118" s="594"/>
      <c r="L118" s="594"/>
      <c r="M118" s="595"/>
      <c r="N118" s="877"/>
      <c r="O118" s="416"/>
      <c r="P118" s="579"/>
      <c r="Q118" s="580"/>
      <c r="R118" s="580"/>
      <c r="S118" s="580"/>
      <c r="T118" s="580"/>
      <c r="U118" s="581"/>
      <c r="V118" s="6"/>
    </row>
    <row r="119" spans="1:31" s="17" customFormat="1" ht="26.25" customHeight="1" x14ac:dyDescent="0.15">
      <c r="A119" s="21"/>
      <c r="B119" s="599"/>
      <c r="C119" s="600"/>
      <c r="D119" s="601"/>
      <c r="E119" s="593" t="s">
        <v>644</v>
      </c>
      <c r="F119" s="594"/>
      <c r="G119" s="594"/>
      <c r="H119" s="594"/>
      <c r="I119" s="594"/>
      <c r="J119" s="594"/>
      <c r="K119" s="594"/>
      <c r="L119" s="594"/>
      <c r="M119" s="595"/>
      <c r="N119" s="877"/>
      <c r="O119" s="416"/>
      <c r="P119" s="579"/>
      <c r="Q119" s="580"/>
      <c r="R119" s="580"/>
      <c r="S119" s="580"/>
      <c r="T119" s="580"/>
      <c r="U119" s="581"/>
      <c r="V119" s="6"/>
    </row>
    <row r="120" spans="1:31" s="17" customFormat="1" ht="26.25" customHeight="1" x14ac:dyDescent="0.15">
      <c r="A120" s="21"/>
      <c r="B120" s="599"/>
      <c r="C120" s="600"/>
      <c r="D120" s="601"/>
      <c r="E120" s="590" t="s">
        <v>645</v>
      </c>
      <c r="F120" s="591"/>
      <c r="G120" s="591"/>
      <c r="H120" s="591"/>
      <c r="I120" s="591"/>
      <c r="J120" s="591"/>
      <c r="K120" s="591"/>
      <c r="L120" s="591"/>
      <c r="M120" s="592"/>
      <c r="N120" s="877"/>
      <c r="O120" s="416"/>
      <c r="P120" s="579"/>
      <c r="Q120" s="580"/>
      <c r="R120" s="580"/>
      <c r="S120" s="580"/>
      <c r="T120" s="580"/>
      <c r="U120" s="581"/>
      <c r="V120" s="6"/>
    </row>
    <row r="121" spans="1:31" s="17" customFormat="1" ht="33.6" customHeight="1" x14ac:dyDescent="0.15">
      <c r="A121" s="21"/>
      <c r="B121" s="599"/>
      <c r="C121" s="600"/>
      <c r="D121" s="601"/>
      <c r="E121" s="593" t="s">
        <v>646</v>
      </c>
      <c r="F121" s="594"/>
      <c r="G121" s="594"/>
      <c r="H121" s="594"/>
      <c r="I121" s="594"/>
      <c r="J121" s="594"/>
      <c r="K121" s="594"/>
      <c r="L121" s="594"/>
      <c r="M121" s="595"/>
      <c r="N121" s="877"/>
      <c r="O121" s="416"/>
      <c r="P121" s="579"/>
      <c r="Q121" s="580"/>
      <c r="R121" s="580"/>
      <c r="S121" s="580"/>
      <c r="T121" s="580"/>
      <c r="U121" s="581"/>
      <c r="V121" s="6"/>
    </row>
    <row r="122" spans="1:31" s="17" customFormat="1" ht="26.25" customHeight="1" x14ac:dyDescent="0.15">
      <c r="A122" s="21"/>
      <c r="B122" s="599"/>
      <c r="C122" s="600"/>
      <c r="D122" s="601"/>
      <c r="E122" s="593" t="s">
        <v>647</v>
      </c>
      <c r="F122" s="594"/>
      <c r="G122" s="594"/>
      <c r="H122" s="594"/>
      <c r="I122" s="594"/>
      <c r="J122" s="594"/>
      <c r="K122" s="594"/>
      <c r="L122" s="594"/>
      <c r="M122" s="595"/>
      <c r="N122" s="877"/>
      <c r="O122" s="416"/>
      <c r="P122" s="579"/>
      <c r="Q122" s="580"/>
      <c r="R122" s="580"/>
      <c r="S122" s="580"/>
      <c r="T122" s="580"/>
      <c r="U122" s="581"/>
      <c r="V122" s="6"/>
    </row>
    <row r="123" spans="1:31" s="17" customFormat="1" ht="26.25" customHeight="1" x14ac:dyDescent="0.15">
      <c r="B123" s="602"/>
      <c r="C123" s="603"/>
      <c r="D123" s="604"/>
      <c r="E123" s="576" t="s">
        <v>648</v>
      </c>
      <c r="F123" s="577"/>
      <c r="G123" s="577"/>
      <c r="H123" s="577"/>
      <c r="I123" s="577"/>
      <c r="J123" s="577"/>
      <c r="K123" s="577"/>
      <c r="L123" s="577"/>
      <c r="M123" s="578"/>
      <c r="N123" s="877"/>
      <c r="O123" s="416"/>
      <c r="P123" s="579"/>
      <c r="Q123" s="580"/>
      <c r="R123" s="580"/>
      <c r="S123" s="580"/>
      <c r="T123" s="580"/>
      <c r="U123" s="581"/>
    </row>
    <row r="124" spans="1:31" s="17" customFormat="1" ht="16.5" customHeight="1" x14ac:dyDescent="0.15">
      <c r="B124" s="417"/>
      <c r="C124" s="418"/>
      <c r="D124" s="418"/>
      <c r="E124" s="419"/>
      <c r="F124" s="419"/>
      <c r="G124" s="419"/>
      <c r="H124" s="419"/>
      <c r="I124" s="419"/>
      <c r="J124" s="419"/>
      <c r="K124" s="419"/>
      <c r="L124" s="419"/>
      <c r="M124" s="419"/>
      <c r="N124" s="404"/>
      <c r="O124" s="404"/>
      <c r="P124" s="420"/>
      <c r="Q124" s="420"/>
      <c r="R124" s="420"/>
      <c r="S124" s="420"/>
      <c r="T124" s="420"/>
      <c r="U124" s="22"/>
    </row>
    <row r="125" spans="1:31" s="17" customFormat="1" ht="16.5" customHeight="1" x14ac:dyDescent="0.15">
      <c r="B125" s="582" t="s">
        <v>649</v>
      </c>
      <c r="C125" s="582"/>
      <c r="D125" s="582"/>
      <c r="E125" s="582"/>
      <c r="F125" s="582"/>
      <c r="G125" s="582"/>
      <c r="H125" s="582"/>
      <c r="I125" s="582"/>
      <c r="J125" s="582"/>
      <c r="K125" s="582"/>
      <c r="L125" s="582"/>
      <c r="M125" s="582"/>
      <c r="N125" s="582"/>
      <c r="O125" s="415"/>
      <c r="P125" s="118"/>
      <c r="Q125" s="118"/>
      <c r="R125" s="118"/>
      <c r="S125" s="118"/>
      <c r="T125" s="118"/>
      <c r="U125" s="22"/>
    </row>
    <row r="126" spans="1:31" s="17" customFormat="1" ht="22.5" customHeight="1" x14ac:dyDescent="0.15">
      <c r="A126" s="21"/>
      <c r="B126" s="554" t="s">
        <v>650</v>
      </c>
      <c r="C126" s="555"/>
      <c r="D126" s="555"/>
      <c r="E126" s="555"/>
      <c r="F126" s="555"/>
      <c r="G126" s="555"/>
      <c r="H126" s="555"/>
      <c r="I126" s="555"/>
      <c r="J126" s="555"/>
      <c r="K126" s="555"/>
      <c r="L126" s="555"/>
      <c r="M126" s="556"/>
      <c r="N126" s="112" t="s">
        <v>603</v>
      </c>
      <c r="O126" s="112" t="s">
        <v>604</v>
      </c>
      <c r="P126" s="583" t="s">
        <v>651</v>
      </c>
      <c r="Q126" s="560"/>
      <c r="R126" s="560"/>
      <c r="S126" s="560"/>
      <c r="T126" s="560"/>
      <c r="U126" s="561"/>
      <c r="V126" s="6"/>
    </row>
    <row r="127" spans="1:31" s="17" customFormat="1" ht="15.75" customHeight="1" x14ac:dyDescent="0.15">
      <c r="A127" s="21"/>
      <c r="B127" s="562" t="s">
        <v>652</v>
      </c>
      <c r="C127" s="563"/>
      <c r="D127" s="563"/>
      <c r="E127" s="563"/>
      <c r="F127" s="563"/>
      <c r="G127" s="563"/>
      <c r="H127" s="563"/>
      <c r="I127" s="563"/>
      <c r="J127" s="563"/>
      <c r="K127" s="563"/>
      <c r="L127" s="563"/>
      <c r="M127" s="564"/>
      <c r="N127" s="694" t="s">
        <v>682</v>
      </c>
      <c r="O127" s="568"/>
      <c r="P127" s="421" t="s">
        <v>618</v>
      </c>
      <c r="Q127" s="584"/>
      <c r="R127" s="585"/>
      <c r="S127" s="585"/>
      <c r="T127" s="585"/>
      <c r="U127" s="586"/>
      <c r="V127" s="6"/>
    </row>
    <row r="128" spans="1:31" s="17" customFormat="1" ht="30" customHeight="1" x14ac:dyDescent="0.15">
      <c r="A128" s="21"/>
      <c r="B128" s="565"/>
      <c r="C128" s="566"/>
      <c r="D128" s="566"/>
      <c r="E128" s="566"/>
      <c r="F128" s="566"/>
      <c r="G128" s="566"/>
      <c r="H128" s="566"/>
      <c r="I128" s="566"/>
      <c r="J128" s="566"/>
      <c r="K128" s="566"/>
      <c r="L128" s="566"/>
      <c r="M128" s="567"/>
      <c r="N128" s="695"/>
      <c r="O128" s="569"/>
      <c r="P128" s="422"/>
      <c r="Q128" s="587"/>
      <c r="R128" s="588"/>
      <c r="S128" s="588"/>
      <c r="T128" s="588"/>
      <c r="U128" s="589"/>
      <c r="V128" s="6"/>
      <c r="Z128" s="116"/>
      <c r="AA128" s="116"/>
      <c r="AB128" s="116"/>
      <c r="AC128" s="116"/>
      <c r="AD128" s="116"/>
      <c r="AE128" s="116"/>
    </row>
    <row r="129" spans="1:31" s="17" customFormat="1" ht="16.5" customHeight="1" x14ac:dyDescent="0.15">
      <c r="B129" s="417"/>
      <c r="C129" s="418"/>
      <c r="D129" s="418"/>
      <c r="E129" s="419"/>
      <c r="F129" s="419"/>
      <c r="G129" s="419"/>
      <c r="H129" s="419"/>
      <c r="I129" s="419"/>
      <c r="J129" s="419"/>
      <c r="K129" s="419"/>
      <c r="L129" s="419"/>
      <c r="M129" s="419"/>
      <c r="N129" s="404"/>
      <c r="O129" s="404"/>
      <c r="P129" s="420"/>
      <c r="Q129" s="420"/>
      <c r="R129" s="420"/>
      <c r="S129" s="420"/>
      <c r="T129" s="420"/>
      <c r="U129" s="22"/>
    </row>
    <row r="130" spans="1:31" s="17" customFormat="1" ht="22.5" customHeight="1" x14ac:dyDescent="0.15">
      <c r="A130" s="21"/>
      <c r="B130" s="554" t="s">
        <v>650</v>
      </c>
      <c r="C130" s="555"/>
      <c r="D130" s="555"/>
      <c r="E130" s="555"/>
      <c r="F130" s="555"/>
      <c r="G130" s="555"/>
      <c r="H130" s="555"/>
      <c r="I130" s="555"/>
      <c r="J130" s="555"/>
      <c r="K130" s="555"/>
      <c r="L130" s="555"/>
      <c r="M130" s="556"/>
      <c r="N130" s="112" t="s">
        <v>603</v>
      </c>
      <c r="O130" s="112" t="s">
        <v>604</v>
      </c>
      <c r="P130" s="557" t="s">
        <v>653</v>
      </c>
      <c r="Q130" s="558"/>
      <c r="R130" s="559"/>
      <c r="S130" s="560" t="s">
        <v>654</v>
      </c>
      <c r="T130" s="560"/>
      <c r="U130" s="561"/>
      <c r="V130" s="6"/>
    </row>
    <row r="131" spans="1:31" s="17" customFormat="1" ht="15.75" customHeight="1" x14ac:dyDescent="0.15">
      <c r="A131" s="21"/>
      <c r="B131" s="562" t="s">
        <v>655</v>
      </c>
      <c r="C131" s="563"/>
      <c r="D131" s="563"/>
      <c r="E131" s="563"/>
      <c r="F131" s="563"/>
      <c r="G131" s="563"/>
      <c r="H131" s="563"/>
      <c r="I131" s="563"/>
      <c r="J131" s="563"/>
      <c r="K131" s="563"/>
      <c r="L131" s="563"/>
      <c r="M131" s="564"/>
      <c r="N131" s="694" t="s">
        <v>682</v>
      </c>
      <c r="O131" s="568"/>
      <c r="P131" s="570" t="s">
        <v>656</v>
      </c>
      <c r="Q131" s="571"/>
      <c r="R131" s="572"/>
      <c r="S131" s="571" t="s">
        <v>656</v>
      </c>
      <c r="T131" s="571"/>
      <c r="U131" s="572"/>
      <c r="V131" s="6"/>
    </row>
    <row r="132" spans="1:31" s="17" customFormat="1" ht="30" customHeight="1" x14ac:dyDescent="0.15">
      <c r="A132" s="21"/>
      <c r="B132" s="565"/>
      <c r="C132" s="566"/>
      <c r="D132" s="566"/>
      <c r="E132" s="566"/>
      <c r="F132" s="566"/>
      <c r="G132" s="566"/>
      <c r="H132" s="566"/>
      <c r="I132" s="566"/>
      <c r="J132" s="566"/>
      <c r="K132" s="566"/>
      <c r="L132" s="566"/>
      <c r="M132" s="567"/>
      <c r="N132" s="695"/>
      <c r="O132" s="569"/>
      <c r="P132" s="573"/>
      <c r="Q132" s="574"/>
      <c r="R132" s="575"/>
      <c r="S132" s="574"/>
      <c r="T132" s="574"/>
      <c r="U132" s="575"/>
      <c r="V132" s="6"/>
      <c r="Z132" s="116"/>
      <c r="AA132" s="116"/>
      <c r="AB132" s="116"/>
      <c r="AC132" s="116"/>
      <c r="AD132" s="116"/>
      <c r="AE132" s="116"/>
    </row>
    <row r="133" spans="1:31" s="375" customFormat="1" ht="31.5" customHeight="1" x14ac:dyDescent="0.45">
      <c r="A133" s="399" t="s">
        <v>233</v>
      </c>
      <c r="B133" s="5"/>
      <c r="C133" s="5"/>
      <c r="D133" s="5"/>
      <c r="E133" s="5"/>
      <c r="F133" s="5"/>
      <c r="G133" s="5"/>
      <c r="H133" s="5"/>
      <c r="I133" s="1"/>
      <c r="J133" s="5"/>
      <c r="K133" s="5"/>
      <c r="L133" s="5"/>
      <c r="M133" s="5"/>
      <c r="N133" s="5"/>
      <c r="O133" s="5"/>
      <c r="P133" s="5"/>
      <c r="Q133" s="5"/>
      <c r="R133" s="5"/>
      <c r="S133" s="5"/>
    </row>
    <row r="134" spans="1:31" s="375" customFormat="1" ht="26.25" customHeight="1" x14ac:dyDescent="0.45">
      <c r="A134" s="399"/>
      <c r="B134" s="532" t="s">
        <v>603</v>
      </c>
      <c r="C134" s="532"/>
      <c r="D134" s="532"/>
      <c r="E134" s="532"/>
      <c r="F134" s="532"/>
      <c r="G134" s="532"/>
      <c r="H134" s="532"/>
      <c r="I134" s="532"/>
      <c r="J134" s="532"/>
      <c r="K134" s="532"/>
      <c r="L134" s="532"/>
      <c r="M134" s="532"/>
      <c r="N134" s="533" t="s">
        <v>657</v>
      </c>
      <c r="O134" s="534"/>
      <c r="P134" s="534"/>
      <c r="Q134" s="534"/>
      <c r="R134" s="534"/>
      <c r="S134" s="534"/>
      <c r="T134" s="534"/>
      <c r="U134" s="535"/>
    </row>
    <row r="135" spans="1:31" s="17" customFormat="1" ht="30.75" customHeight="1" x14ac:dyDescent="0.15">
      <c r="B135" s="536" t="s">
        <v>35</v>
      </c>
      <c r="C135" s="537"/>
      <c r="D135" s="540" t="s">
        <v>5</v>
      </c>
      <c r="E135" s="541"/>
      <c r="F135" s="542"/>
      <c r="G135" s="536" t="s">
        <v>36</v>
      </c>
      <c r="H135" s="546"/>
      <c r="I135" s="546"/>
      <c r="J135" s="546"/>
      <c r="K135" s="537"/>
      <c r="L135" s="548" t="s">
        <v>34</v>
      </c>
      <c r="M135" s="548"/>
      <c r="N135" s="533" t="s">
        <v>658</v>
      </c>
      <c r="O135" s="534"/>
      <c r="P135" s="534"/>
      <c r="Q135" s="534"/>
      <c r="R135" s="534"/>
      <c r="S135" s="535"/>
      <c r="T135" s="549" t="s">
        <v>659</v>
      </c>
      <c r="U135" s="550"/>
    </row>
    <row r="136" spans="1:31" s="17" customFormat="1" ht="22.5" customHeight="1" x14ac:dyDescent="0.15">
      <c r="B136" s="538"/>
      <c r="C136" s="539"/>
      <c r="D136" s="543"/>
      <c r="E136" s="544"/>
      <c r="F136" s="545"/>
      <c r="G136" s="538"/>
      <c r="H136" s="547"/>
      <c r="I136" s="547"/>
      <c r="J136" s="547"/>
      <c r="K136" s="539"/>
      <c r="L136" s="553" t="s">
        <v>660</v>
      </c>
      <c r="M136" s="553"/>
      <c r="N136" s="530" t="s">
        <v>661</v>
      </c>
      <c r="O136" s="531"/>
      <c r="P136" s="530" t="s">
        <v>662</v>
      </c>
      <c r="Q136" s="531"/>
      <c r="R136" s="530" t="s">
        <v>4</v>
      </c>
      <c r="S136" s="531"/>
      <c r="T136" s="551"/>
      <c r="U136" s="552"/>
    </row>
    <row r="137" spans="1:31" s="17" customFormat="1" ht="34.5" customHeight="1" x14ac:dyDescent="0.15">
      <c r="B137" s="522"/>
      <c r="C137" s="522"/>
      <c r="D137" s="529"/>
      <c r="E137" s="529"/>
      <c r="F137" s="529"/>
      <c r="G137" s="524"/>
      <c r="H137" s="525"/>
      <c r="I137" s="525"/>
      <c r="J137" s="525"/>
      <c r="K137" s="526"/>
      <c r="L137" s="423"/>
      <c r="M137" s="424"/>
      <c r="N137" s="425"/>
      <c r="O137" s="426">
        <f>M137</f>
        <v>0</v>
      </c>
      <c r="P137" s="427"/>
      <c r="Q137" s="426">
        <f>M137</f>
        <v>0</v>
      </c>
      <c r="R137" s="428" t="str">
        <f>IF(L137="","",N137+P137)</f>
        <v/>
      </c>
      <c r="S137" s="426">
        <f>M137</f>
        <v>0</v>
      </c>
      <c r="T137" s="527"/>
      <c r="U137" s="528"/>
      <c r="Y137" s="429"/>
    </row>
    <row r="138" spans="1:31" s="17" customFormat="1" ht="34.5" customHeight="1" x14ac:dyDescent="0.15">
      <c r="B138" s="522"/>
      <c r="C138" s="522"/>
      <c r="D138" s="529"/>
      <c r="E138" s="529"/>
      <c r="F138" s="529"/>
      <c r="G138" s="524"/>
      <c r="H138" s="525"/>
      <c r="I138" s="525"/>
      <c r="J138" s="525"/>
      <c r="K138" s="526"/>
      <c r="L138" s="423"/>
      <c r="M138" s="424"/>
      <c r="N138" s="425"/>
      <c r="O138" s="426">
        <f t="shared" ref="O138:O146" si="0">M138</f>
        <v>0</v>
      </c>
      <c r="P138" s="425"/>
      <c r="Q138" s="426">
        <f t="shared" ref="Q138:Q146" si="1">M138</f>
        <v>0</v>
      </c>
      <c r="R138" s="428" t="str">
        <f>IF(L138="","",N138+P138)</f>
        <v/>
      </c>
      <c r="S138" s="430">
        <f t="shared" ref="S138:S146" si="2">M138</f>
        <v>0</v>
      </c>
      <c r="T138" s="527"/>
      <c r="U138" s="528"/>
      <c r="Y138" s="429"/>
    </row>
    <row r="139" spans="1:31" s="17" customFormat="1" ht="34.5" customHeight="1" x14ac:dyDescent="0.15">
      <c r="B139" s="522"/>
      <c r="C139" s="522"/>
      <c r="D139" s="529"/>
      <c r="E139" s="529"/>
      <c r="F139" s="529"/>
      <c r="G139" s="524"/>
      <c r="H139" s="525"/>
      <c r="I139" s="525"/>
      <c r="J139" s="525"/>
      <c r="K139" s="526"/>
      <c r="L139" s="423"/>
      <c r="M139" s="424"/>
      <c r="N139" s="425"/>
      <c r="O139" s="426">
        <f t="shared" si="0"/>
        <v>0</v>
      </c>
      <c r="P139" s="425"/>
      <c r="Q139" s="426">
        <f t="shared" si="1"/>
        <v>0</v>
      </c>
      <c r="R139" s="428" t="str">
        <f>IF(L139="","",N139+P139)</f>
        <v/>
      </c>
      <c r="S139" s="430">
        <f t="shared" si="2"/>
        <v>0</v>
      </c>
      <c r="T139" s="527"/>
      <c r="U139" s="528"/>
      <c r="Y139" s="429"/>
    </row>
    <row r="140" spans="1:31" s="17" customFormat="1" ht="34.5" customHeight="1" x14ac:dyDescent="0.15">
      <c r="B140" s="522"/>
      <c r="C140" s="522"/>
      <c r="D140" s="529"/>
      <c r="E140" s="529"/>
      <c r="F140" s="529"/>
      <c r="G140" s="524"/>
      <c r="H140" s="525"/>
      <c r="I140" s="525"/>
      <c r="J140" s="525"/>
      <c r="K140" s="526"/>
      <c r="L140" s="423"/>
      <c r="M140" s="424"/>
      <c r="N140" s="425"/>
      <c r="O140" s="426">
        <f t="shared" si="0"/>
        <v>0</v>
      </c>
      <c r="P140" s="425"/>
      <c r="Q140" s="426">
        <f t="shared" si="1"/>
        <v>0</v>
      </c>
      <c r="R140" s="428" t="str">
        <f>IF(L140="","",N140+P140)</f>
        <v/>
      </c>
      <c r="S140" s="430">
        <f t="shared" si="2"/>
        <v>0</v>
      </c>
      <c r="T140" s="527"/>
      <c r="U140" s="528"/>
      <c r="Y140" s="429"/>
    </row>
    <row r="141" spans="1:31" s="17" customFormat="1" ht="34.5" customHeight="1" x14ac:dyDescent="0.15">
      <c r="B141" s="522"/>
      <c r="C141" s="522"/>
      <c r="D141" s="523"/>
      <c r="E141" s="523"/>
      <c r="F141" s="523"/>
      <c r="G141" s="524"/>
      <c r="H141" s="525"/>
      <c r="I141" s="525"/>
      <c r="J141" s="525"/>
      <c r="K141" s="526"/>
      <c r="L141" s="423"/>
      <c r="M141" s="424"/>
      <c r="N141" s="425"/>
      <c r="O141" s="426">
        <f t="shared" si="0"/>
        <v>0</v>
      </c>
      <c r="P141" s="425"/>
      <c r="Q141" s="426">
        <f t="shared" si="1"/>
        <v>0</v>
      </c>
      <c r="R141" s="428" t="str">
        <f t="shared" ref="R141:R146" si="3">IF(L141="","",N141+P141)</f>
        <v/>
      </c>
      <c r="S141" s="430">
        <f t="shared" si="2"/>
        <v>0</v>
      </c>
      <c r="T141" s="527"/>
      <c r="U141" s="528"/>
      <c r="Y141" s="429">
        <f t="shared" ref="Y141:Y142" si="4">D141</f>
        <v>0</v>
      </c>
    </row>
    <row r="142" spans="1:31" s="17" customFormat="1" ht="34.5" customHeight="1" x14ac:dyDescent="0.15">
      <c r="B142" s="522"/>
      <c r="C142" s="522"/>
      <c r="D142" s="523"/>
      <c r="E142" s="523"/>
      <c r="F142" s="523"/>
      <c r="G142" s="524"/>
      <c r="H142" s="525"/>
      <c r="I142" s="525"/>
      <c r="J142" s="525"/>
      <c r="K142" s="526"/>
      <c r="L142" s="423"/>
      <c r="M142" s="424"/>
      <c r="N142" s="425"/>
      <c r="O142" s="426">
        <f t="shared" si="0"/>
        <v>0</v>
      </c>
      <c r="P142" s="425"/>
      <c r="Q142" s="426">
        <f t="shared" si="1"/>
        <v>0</v>
      </c>
      <c r="R142" s="428" t="str">
        <f t="shared" si="3"/>
        <v/>
      </c>
      <c r="S142" s="426">
        <f t="shared" si="2"/>
        <v>0</v>
      </c>
      <c r="T142" s="527"/>
      <c r="U142" s="528"/>
      <c r="Y142" s="429">
        <f t="shared" si="4"/>
        <v>0</v>
      </c>
    </row>
    <row r="143" spans="1:31" s="17" customFormat="1" ht="34.5" customHeight="1" x14ac:dyDescent="0.15">
      <c r="B143" s="522"/>
      <c r="C143" s="522"/>
      <c r="D143" s="523"/>
      <c r="E143" s="523"/>
      <c r="F143" s="523"/>
      <c r="G143" s="524"/>
      <c r="H143" s="525"/>
      <c r="I143" s="525"/>
      <c r="J143" s="525"/>
      <c r="K143" s="526"/>
      <c r="L143" s="423"/>
      <c r="M143" s="424"/>
      <c r="N143" s="425"/>
      <c r="O143" s="426">
        <f t="shared" si="0"/>
        <v>0</v>
      </c>
      <c r="P143" s="425"/>
      <c r="Q143" s="426">
        <f t="shared" si="1"/>
        <v>0</v>
      </c>
      <c r="R143" s="428" t="str">
        <f t="shared" si="3"/>
        <v/>
      </c>
      <c r="S143" s="430">
        <f t="shared" si="2"/>
        <v>0</v>
      </c>
      <c r="T143" s="527"/>
      <c r="U143" s="528"/>
      <c r="Y143" s="429"/>
    </row>
    <row r="144" spans="1:31" s="17" customFormat="1" ht="34.5" customHeight="1" x14ac:dyDescent="0.15">
      <c r="B144" s="522"/>
      <c r="C144" s="522"/>
      <c r="D144" s="523"/>
      <c r="E144" s="523"/>
      <c r="F144" s="523"/>
      <c r="G144" s="524"/>
      <c r="H144" s="525"/>
      <c r="I144" s="525"/>
      <c r="J144" s="525"/>
      <c r="K144" s="526"/>
      <c r="L144" s="423"/>
      <c r="M144" s="424"/>
      <c r="N144" s="425"/>
      <c r="O144" s="426">
        <f t="shared" si="0"/>
        <v>0</v>
      </c>
      <c r="P144" s="425"/>
      <c r="Q144" s="426">
        <f t="shared" si="1"/>
        <v>0</v>
      </c>
      <c r="R144" s="428" t="str">
        <f t="shared" si="3"/>
        <v/>
      </c>
      <c r="S144" s="430">
        <f t="shared" si="2"/>
        <v>0</v>
      </c>
      <c r="T144" s="527"/>
      <c r="U144" s="528"/>
      <c r="Y144" s="429"/>
    </row>
    <row r="145" spans="1:25" s="17" customFormat="1" ht="34.5" customHeight="1" x14ac:dyDescent="0.15">
      <c r="B145" s="522"/>
      <c r="C145" s="522"/>
      <c r="D145" s="523"/>
      <c r="E145" s="523"/>
      <c r="F145" s="523"/>
      <c r="G145" s="524"/>
      <c r="H145" s="525"/>
      <c r="I145" s="525"/>
      <c r="J145" s="525"/>
      <c r="K145" s="526"/>
      <c r="L145" s="423"/>
      <c r="M145" s="424"/>
      <c r="N145" s="425"/>
      <c r="O145" s="426">
        <f t="shared" si="0"/>
        <v>0</v>
      </c>
      <c r="P145" s="425"/>
      <c r="Q145" s="426">
        <f t="shared" si="1"/>
        <v>0</v>
      </c>
      <c r="R145" s="428" t="str">
        <f t="shared" si="3"/>
        <v/>
      </c>
      <c r="S145" s="426">
        <f t="shared" si="2"/>
        <v>0</v>
      </c>
      <c r="T145" s="527"/>
      <c r="U145" s="528"/>
      <c r="Y145" s="429"/>
    </row>
    <row r="146" spans="1:25" s="17" customFormat="1" ht="34.5" customHeight="1" x14ac:dyDescent="0.15">
      <c r="B146" s="522"/>
      <c r="C146" s="522"/>
      <c r="D146" s="523"/>
      <c r="E146" s="523"/>
      <c r="F146" s="523"/>
      <c r="G146" s="524"/>
      <c r="H146" s="525"/>
      <c r="I146" s="525"/>
      <c r="J146" s="525"/>
      <c r="K146" s="526"/>
      <c r="L146" s="423"/>
      <c r="M146" s="424"/>
      <c r="N146" s="425"/>
      <c r="O146" s="426">
        <f t="shared" si="0"/>
        <v>0</v>
      </c>
      <c r="P146" s="425"/>
      <c r="Q146" s="426">
        <f t="shared" si="1"/>
        <v>0</v>
      </c>
      <c r="R146" s="428" t="str">
        <f t="shared" si="3"/>
        <v/>
      </c>
      <c r="S146" s="426">
        <f t="shared" si="2"/>
        <v>0</v>
      </c>
      <c r="T146" s="527"/>
      <c r="U146" s="528"/>
      <c r="Y146" s="429"/>
    </row>
    <row r="147" spans="1:25" s="17" customFormat="1" ht="34.5" customHeight="1" x14ac:dyDescent="0.15">
      <c r="B147" s="522"/>
      <c r="C147" s="522"/>
      <c r="D147" s="523"/>
      <c r="E147" s="523"/>
      <c r="F147" s="523"/>
      <c r="G147" s="524"/>
      <c r="H147" s="525"/>
      <c r="I147" s="525"/>
      <c r="J147" s="525"/>
      <c r="K147" s="526"/>
      <c r="L147" s="423"/>
      <c r="M147" s="424"/>
      <c r="N147" s="425"/>
      <c r="O147" s="426">
        <f>M147</f>
        <v>0</v>
      </c>
      <c r="P147" s="425"/>
      <c r="Q147" s="426">
        <f>M147</f>
        <v>0</v>
      </c>
      <c r="R147" s="428" t="str">
        <f>IF(L147="","",N147+P147)</f>
        <v/>
      </c>
      <c r="S147" s="430">
        <f>M147</f>
        <v>0</v>
      </c>
      <c r="T147" s="527"/>
      <c r="U147" s="528"/>
      <c r="Y147" s="429"/>
    </row>
    <row r="148" spans="1:25" ht="21" customHeight="1" x14ac:dyDescent="0.15">
      <c r="B148" s="519"/>
      <c r="C148" s="519"/>
      <c r="D148" s="431" t="s">
        <v>637</v>
      </c>
      <c r="E148" s="431"/>
      <c r="F148" s="431"/>
      <c r="G148" s="432"/>
      <c r="H148" s="432"/>
      <c r="I148" s="432"/>
      <c r="J148" s="432"/>
      <c r="K148" s="432"/>
      <c r="L148" s="433"/>
      <c r="M148" s="434"/>
      <c r="N148" s="435"/>
      <c r="O148" s="436"/>
      <c r="P148" s="435"/>
      <c r="Q148" s="436"/>
      <c r="R148" s="435"/>
      <c r="S148" s="436"/>
      <c r="T148" s="437"/>
      <c r="U148" s="437"/>
      <c r="Y148" s="429"/>
    </row>
    <row r="149" spans="1:25" ht="21" customHeight="1" x14ac:dyDescent="0.15">
      <c r="B149" s="21" t="s">
        <v>663</v>
      </c>
      <c r="C149" s="15"/>
      <c r="D149" s="438"/>
      <c r="E149" s="438"/>
      <c r="F149" s="438"/>
      <c r="G149" s="438"/>
      <c r="H149" s="438"/>
      <c r="I149" s="438"/>
      <c r="J149" s="438"/>
      <c r="K149" s="438"/>
      <c r="L149" s="438"/>
      <c r="M149" s="438"/>
      <c r="N149" s="15"/>
      <c r="O149" s="15"/>
      <c r="P149" s="15"/>
      <c r="Q149" s="15"/>
      <c r="R149" s="15"/>
      <c r="S149" s="15"/>
      <c r="T149" s="15"/>
      <c r="U149" s="15"/>
      <c r="Y149" s="429"/>
    </row>
    <row r="150" spans="1:25" ht="8.25" customHeight="1" x14ac:dyDescent="0.15"/>
    <row r="151" spans="1:25" s="17" customFormat="1" ht="20.25" customHeight="1" x14ac:dyDescent="0.15">
      <c r="A151" s="21"/>
      <c r="B151" s="25" t="s">
        <v>594</v>
      </c>
      <c r="C151" s="26"/>
      <c r="D151" s="26"/>
      <c r="E151" s="26"/>
      <c r="F151" s="26"/>
      <c r="G151" s="27"/>
      <c r="H151" s="27"/>
      <c r="I151" s="28"/>
      <c r="J151" s="28"/>
      <c r="K151" s="28"/>
      <c r="L151" s="28"/>
      <c r="M151" s="29"/>
      <c r="N151" s="29"/>
      <c r="O151" s="29"/>
      <c r="P151" s="29"/>
      <c r="Q151" s="29"/>
      <c r="R151" s="29"/>
      <c r="S151" s="29"/>
      <c r="T151" s="29"/>
      <c r="U151" s="30"/>
      <c r="V151" s="21"/>
    </row>
    <row r="152" spans="1:25" s="17" customFormat="1" ht="18.75" customHeight="1" x14ac:dyDescent="0.15">
      <c r="A152" s="21"/>
      <c r="B152" s="439" t="s">
        <v>664</v>
      </c>
      <c r="C152" s="15"/>
      <c r="D152" s="15"/>
      <c r="E152" s="15"/>
      <c r="F152" s="15"/>
      <c r="G152" s="15"/>
      <c r="H152" s="15"/>
      <c r="I152" s="15"/>
      <c r="J152" s="15"/>
      <c r="K152" s="15"/>
      <c r="L152" s="520"/>
      <c r="M152" s="521"/>
      <c r="N152" s="33"/>
      <c r="O152" s="33"/>
      <c r="P152" s="33"/>
      <c r="Q152" s="33"/>
      <c r="R152" s="33"/>
      <c r="S152" s="33"/>
      <c r="T152" s="33"/>
      <c r="U152" s="32"/>
      <c r="V152" s="33"/>
      <c r="W152" s="34"/>
      <c r="X152" s="34"/>
    </row>
    <row r="153" spans="1:25" s="17" customFormat="1" ht="7.5" customHeight="1" x14ac:dyDescent="0.15">
      <c r="A153" s="21"/>
      <c r="B153" s="439"/>
      <c r="C153" s="15"/>
      <c r="D153" s="15"/>
      <c r="E153" s="15"/>
      <c r="F153" s="15"/>
      <c r="G153" s="15"/>
      <c r="H153" s="15"/>
      <c r="I153" s="15"/>
      <c r="J153" s="15"/>
      <c r="K153" s="15"/>
      <c r="L153" s="440"/>
      <c r="M153" s="440"/>
      <c r="N153" s="33"/>
      <c r="O153" s="33"/>
      <c r="P153" s="33"/>
      <c r="Q153" s="33"/>
      <c r="R153" s="33"/>
      <c r="S153" s="33"/>
      <c r="T153" s="33"/>
      <c r="U153" s="32"/>
      <c r="V153" s="33"/>
      <c r="W153" s="34"/>
      <c r="X153" s="34"/>
    </row>
    <row r="154" spans="1:25" s="17" customFormat="1" ht="20.25" customHeight="1" x14ac:dyDescent="0.15">
      <c r="A154" s="21"/>
      <c r="B154" s="441" t="s">
        <v>665</v>
      </c>
      <c r="C154" s="35"/>
      <c r="D154" s="35"/>
      <c r="E154" s="35"/>
      <c r="F154" s="35"/>
      <c r="G154" s="35"/>
      <c r="H154" s="35"/>
      <c r="I154" s="35"/>
      <c r="J154" s="35"/>
      <c r="K154" s="35"/>
      <c r="L154" s="520"/>
      <c r="M154" s="521"/>
      <c r="N154" s="442"/>
      <c r="O154" s="442"/>
      <c r="P154" s="442"/>
      <c r="Q154" s="442"/>
      <c r="R154" s="442"/>
      <c r="S154" s="442"/>
      <c r="T154" s="442"/>
      <c r="U154" s="443"/>
      <c r="V154" s="33"/>
      <c r="W154" s="34"/>
      <c r="X154" s="34"/>
    </row>
  </sheetData>
  <dataConsolidate/>
  <mergeCells count="313">
    <mergeCell ref="Q3:T3"/>
    <mergeCell ref="C4:D4"/>
    <mergeCell ref="P6:T6"/>
    <mergeCell ref="P7:T7"/>
    <mergeCell ref="B12:S12"/>
    <mergeCell ref="A15:V15"/>
    <mergeCell ref="M16:N16"/>
    <mergeCell ref="O16:U16"/>
    <mergeCell ref="B18:K18"/>
    <mergeCell ref="B19:B25"/>
    <mergeCell ref="C19:K19"/>
    <mergeCell ref="L19:O19"/>
    <mergeCell ref="P19:U19"/>
    <mergeCell ref="D20:K20"/>
    <mergeCell ref="L20:O20"/>
    <mergeCell ref="P20:U20"/>
    <mergeCell ref="D23:K23"/>
    <mergeCell ref="L23:O23"/>
    <mergeCell ref="P23:U23"/>
    <mergeCell ref="D24:K24"/>
    <mergeCell ref="L24:O24"/>
    <mergeCell ref="P24:U24"/>
    <mergeCell ref="D21:K21"/>
    <mergeCell ref="L21:O21"/>
    <mergeCell ref="P21:U21"/>
    <mergeCell ref="D22:K22"/>
    <mergeCell ref="L22:O22"/>
    <mergeCell ref="P22:U22"/>
    <mergeCell ref="C25:K25"/>
    <mergeCell ref="L25:O25"/>
    <mergeCell ref="P25:U25"/>
    <mergeCell ref="P31:U31"/>
    <mergeCell ref="D32:K32"/>
    <mergeCell ref="L32:O32"/>
    <mergeCell ref="P32:U32"/>
    <mergeCell ref="D29:K29"/>
    <mergeCell ref="L29:O29"/>
    <mergeCell ref="P29:U29"/>
    <mergeCell ref="D30:K30"/>
    <mergeCell ref="L30:O30"/>
    <mergeCell ref="P30:U30"/>
    <mergeCell ref="P36:U36"/>
    <mergeCell ref="D33:K33"/>
    <mergeCell ref="L33:O33"/>
    <mergeCell ref="P33:U33"/>
    <mergeCell ref="D34:K34"/>
    <mergeCell ref="L34:O34"/>
    <mergeCell ref="P34:U34"/>
    <mergeCell ref="D39:K39"/>
    <mergeCell ref="L39:O39"/>
    <mergeCell ref="P39:U39"/>
    <mergeCell ref="D35:K35"/>
    <mergeCell ref="L35:O35"/>
    <mergeCell ref="P35:U35"/>
    <mergeCell ref="D36:K36"/>
    <mergeCell ref="L36:O36"/>
    <mergeCell ref="D40:K40"/>
    <mergeCell ref="L40:O40"/>
    <mergeCell ref="P40:U40"/>
    <mergeCell ref="D37:K37"/>
    <mergeCell ref="L37:O37"/>
    <mergeCell ref="P37:U37"/>
    <mergeCell ref="D38:K38"/>
    <mergeCell ref="L38:O38"/>
    <mergeCell ref="P38:U38"/>
    <mergeCell ref="B49:E49"/>
    <mergeCell ref="F49:J49"/>
    <mergeCell ref="A50:V50"/>
    <mergeCell ref="B52:U52"/>
    <mergeCell ref="B53:V53"/>
    <mergeCell ref="B56:E56"/>
    <mergeCell ref="F56:M56"/>
    <mergeCell ref="P56:U56"/>
    <mergeCell ref="C41:K41"/>
    <mergeCell ref="L41:O41"/>
    <mergeCell ref="P41:U41"/>
    <mergeCell ref="B45:E45"/>
    <mergeCell ref="F45:K45"/>
    <mergeCell ref="B48:E48"/>
    <mergeCell ref="F48:J48"/>
    <mergeCell ref="B27:B41"/>
    <mergeCell ref="C27:K27"/>
    <mergeCell ref="L27:O27"/>
    <mergeCell ref="P27:U27"/>
    <mergeCell ref="D28:K28"/>
    <mergeCell ref="L28:O28"/>
    <mergeCell ref="P28:U28"/>
    <mergeCell ref="D31:K31"/>
    <mergeCell ref="L31:O31"/>
    <mergeCell ref="C62:C75"/>
    <mergeCell ref="D62:E65"/>
    <mergeCell ref="F62:M63"/>
    <mergeCell ref="N62:N63"/>
    <mergeCell ref="O62:O63"/>
    <mergeCell ref="P62:U62"/>
    <mergeCell ref="P63:S63"/>
    <mergeCell ref="C60:E61"/>
    <mergeCell ref="F60:M61"/>
    <mergeCell ref="T63:U63"/>
    <mergeCell ref="F64:M64"/>
    <mergeCell ref="P64:U64"/>
    <mergeCell ref="F65:M65"/>
    <mergeCell ref="P65:U65"/>
    <mergeCell ref="D66:E68"/>
    <mergeCell ref="F66:M66"/>
    <mergeCell ref="P66:U66"/>
    <mergeCell ref="F67:M67"/>
    <mergeCell ref="P67:U67"/>
    <mergeCell ref="F68:M68"/>
    <mergeCell ref="P68:U68"/>
    <mergeCell ref="P70:U70"/>
    <mergeCell ref="F71:M71"/>
    <mergeCell ref="P71:U71"/>
    <mergeCell ref="D75:E75"/>
    <mergeCell ref="F75:M75"/>
    <mergeCell ref="P75:U75"/>
    <mergeCell ref="N60:N61"/>
    <mergeCell ref="O60:O61"/>
    <mergeCell ref="Q60:U61"/>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O58:O59"/>
    <mergeCell ref="Q58:U59"/>
    <mergeCell ref="D69:E71"/>
    <mergeCell ref="F69:M69"/>
    <mergeCell ref="P69:U69"/>
    <mergeCell ref="F70:M70"/>
    <mergeCell ref="Q83:U83"/>
    <mergeCell ref="D84:M84"/>
    <mergeCell ref="Q84:U84"/>
    <mergeCell ref="D85:F85"/>
    <mergeCell ref="G85:M85"/>
    <mergeCell ref="Q85:U85"/>
    <mergeCell ref="B79:C85"/>
    <mergeCell ref="D79:M79"/>
    <mergeCell ref="Q79:U79"/>
    <mergeCell ref="D80:M80"/>
    <mergeCell ref="Q80:U80"/>
    <mergeCell ref="D81:M81"/>
    <mergeCell ref="Q81:U81"/>
    <mergeCell ref="D82:M82"/>
    <mergeCell ref="Q82:U82"/>
    <mergeCell ref="D83:M83"/>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B130:M130"/>
    <mergeCell ref="P130:R130"/>
    <mergeCell ref="S130:U130"/>
    <mergeCell ref="B131:M132"/>
    <mergeCell ref="N131:N132"/>
    <mergeCell ref="O131:O132"/>
    <mergeCell ref="P131:R132"/>
    <mergeCell ref="S131:U132"/>
    <mergeCell ref="E123:M123"/>
    <mergeCell ref="P123:U123"/>
    <mergeCell ref="B125:N125"/>
    <mergeCell ref="B126:M126"/>
    <mergeCell ref="P126:U126"/>
    <mergeCell ref="B127:M128"/>
    <mergeCell ref="N127:N128"/>
    <mergeCell ref="O127:O128"/>
    <mergeCell ref="Q127:U128"/>
    <mergeCell ref="P136:Q136"/>
    <mergeCell ref="R136:S136"/>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8:C148"/>
    <mergeCell ref="L152:M152"/>
    <mergeCell ref="L154:M154"/>
    <mergeCell ref="B146:C146"/>
    <mergeCell ref="D146:F146"/>
    <mergeCell ref="G146:K146"/>
    <mergeCell ref="T146:U146"/>
    <mergeCell ref="B147:C147"/>
    <mergeCell ref="D147:F147"/>
    <mergeCell ref="G147:K147"/>
    <mergeCell ref="T147:U147"/>
  </mergeCells>
  <phoneticPr fontId="4"/>
  <conditionalFormatting sqref="O16:U16">
    <cfRule type="expression" dxfId="0" priority="1">
      <formula>#REF!=""</formula>
    </cfRule>
  </conditionalFormatting>
  <dataValidations count="8">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79:O85 O131:O132 O115:O123 N112:O112 O89:O110 O127:O128 O57:O75">
      <formula1>Ｃ2.実施欄</formula1>
    </dataValidation>
    <dataValidation type="list" allowBlank="1" showInputMessage="1" showErrorMessage="1" sqref="N106:N110">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 type="list" allowBlank="1" showInputMessage="1" showErrorMessage="1" sqref="N57:N75 N79:N85 N89:N105 N115:N123 N127:N128 N131:N132">
      <formula1>"○,－"</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D20" sqref="D20"/>
    </sheetView>
  </sheetViews>
  <sheetFormatPr defaultColWidth="9" defaultRowHeight="19.5" x14ac:dyDescent="0.3"/>
  <cols>
    <col min="1" max="1" width="2.125" style="444" customWidth="1"/>
    <col min="2" max="2" width="14.625" style="444" customWidth="1"/>
    <col min="3" max="3" width="35" style="444" customWidth="1"/>
    <col min="4" max="4" width="14.625" style="444" customWidth="1"/>
    <col min="5" max="5" width="4.375" style="444" customWidth="1"/>
    <col min="6" max="6" width="19.75" style="444" customWidth="1"/>
    <col min="7" max="7" width="2.125" style="444" customWidth="1"/>
    <col min="8" max="16384" width="9" style="444"/>
  </cols>
  <sheetData>
    <row r="1" spans="2:6" x14ac:dyDescent="0.3">
      <c r="B1" s="444" t="s">
        <v>666</v>
      </c>
    </row>
    <row r="3" spans="2:6" ht="28.5" x14ac:dyDescent="0.45">
      <c r="B3" s="787" t="s">
        <v>667</v>
      </c>
      <c r="C3" s="787"/>
      <c r="D3" s="787"/>
      <c r="E3" s="787"/>
      <c r="F3" s="787"/>
    </row>
    <row r="4" spans="2:6" x14ac:dyDescent="0.3">
      <c r="B4" s="788" t="s">
        <v>668</v>
      </c>
      <c r="C4" s="788"/>
      <c r="D4" s="788"/>
      <c r="E4" s="788"/>
      <c r="F4" s="788"/>
    </row>
    <row r="5" spans="2:6" x14ac:dyDescent="0.3">
      <c r="B5" s="445"/>
      <c r="C5" s="445"/>
      <c r="D5" s="445"/>
      <c r="E5" s="445"/>
      <c r="F5" s="445"/>
    </row>
    <row r="6" spans="2:6" x14ac:dyDescent="0.3">
      <c r="B6" s="446" t="s">
        <v>669</v>
      </c>
    </row>
    <row r="7" spans="2:6" x14ac:dyDescent="0.3">
      <c r="B7" s="446" t="s">
        <v>670</v>
      </c>
    </row>
    <row r="9" spans="2:6" s="445" customFormat="1" x14ac:dyDescent="0.3">
      <c r="B9" s="447" t="s">
        <v>671</v>
      </c>
      <c r="C9" s="447" t="s">
        <v>672</v>
      </c>
      <c r="D9" s="789" t="s">
        <v>673</v>
      </c>
      <c r="E9" s="789"/>
      <c r="F9" s="447" t="s">
        <v>674</v>
      </c>
    </row>
    <row r="10" spans="2:6" s="451" customFormat="1" ht="39.950000000000003" customHeight="1" x14ac:dyDescent="0.15">
      <c r="B10" s="448"/>
      <c r="C10" s="448"/>
      <c r="D10" s="449"/>
      <c r="E10" s="450" t="s">
        <v>675</v>
      </c>
      <c r="F10" s="448"/>
    </row>
    <row r="11" spans="2:6" s="451" customFormat="1" ht="39.950000000000003" customHeight="1" x14ac:dyDescent="0.15">
      <c r="B11" s="448"/>
      <c r="C11" s="452"/>
      <c r="D11" s="449"/>
      <c r="E11" s="450" t="s">
        <v>675</v>
      </c>
      <c r="F11" s="448"/>
    </row>
    <row r="12" spans="2:6" s="451" customFormat="1" ht="39.950000000000003" customHeight="1" x14ac:dyDescent="0.15">
      <c r="B12" s="448"/>
      <c r="C12" s="452"/>
      <c r="D12" s="449"/>
      <c r="E12" s="450" t="s">
        <v>675</v>
      </c>
      <c r="F12" s="448"/>
    </row>
    <row r="13" spans="2:6" s="451" customFormat="1" ht="39.950000000000003" customHeight="1" x14ac:dyDescent="0.15">
      <c r="B13" s="448"/>
      <c r="C13" s="452"/>
      <c r="D13" s="449"/>
      <c r="E13" s="450" t="s">
        <v>675</v>
      </c>
      <c r="F13" s="448"/>
    </row>
    <row r="14" spans="2:6" s="451" customFormat="1" ht="39.950000000000003" customHeight="1" x14ac:dyDescent="0.15">
      <c r="B14" s="448"/>
      <c r="C14" s="452"/>
      <c r="D14" s="449"/>
      <c r="E14" s="450" t="s">
        <v>675</v>
      </c>
      <c r="F14" s="448"/>
    </row>
    <row r="15" spans="2:6" s="451" customFormat="1" ht="39.950000000000003" customHeight="1" x14ac:dyDescent="0.15">
      <c r="B15" s="448"/>
      <c r="C15" s="452"/>
      <c r="D15" s="449"/>
      <c r="E15" s="450" t="s">
        <v>675</v>
      </c>
      <c r="F15" s="448"/>
    </row>
    <row r="16" spans="2:6" s="451" customFormat="1" ht="39.950000000000003" customHeight="1" x14ac:dyDescent="0.15">
      <c r="B16" s="448"/>
      <c r="C16" s="452"/>
      <c r="D16" s="449"/>
      <c r="E16" s="450" t="s">
        <v>675</v>
      </c>
      <c r="F16" s="448"/>
    </row>
    <row r="17" spans="2:6" s="451" customFormat="1" ht="39.950000000000003" customHeight="1" x14ac:dyDescent="0.15">
      <c r="B17" s="448"/>
      <c r="C17" s="452"/>
      <c r="D17" s="449"/>
      <c r="E17" s="450" t="s">
        <v>675</v>
      </c>
      <c r="F17" s="448"/>
    </row>
    <row r="18" spans="2:6" s="451" customFormat="1" ht="39.950000000000003" customHeight="1" x14ac:dyDescent="0.15">
      <c r="B18" s="448"/>
      <c r="C18" s="452"/>
      <c r="D18" s="449"/>
      <c r="E18" s="450" t="s">
        <v>675</v>
      </c>
      <c r="F18" s="448"/>
    </row>
    <row r="19" spans="2:6" s="451" customFormat="1" ht="39.950000000000003" customHeight="1" x14ac:dyDescent="0.15">
      <c r="B19" s="448"/>
      <c r="C19" s="452"/>
      <c r="D19" s="449"/>
      <c r="E19" s="450" t="s">
        <v>675</v>
      </c>
      <c r="F19" s="448"/>
    </row>
    <row r="20" spans="2:6" s="451" customFormat="1" ht="39.950000000000003" customHeight="1" thickBot="1" x14ac:dyDescent="0.2">
      <c r="B20" s="453"/>
      <c r="C20" s="454"/>
      <c r="D20" s="455"/>
      <c r="E20" s="456" t="s">
        <v>675</v>
      </c>
      <c r="F20" s="453"/>
    </row>
    <row r="21" spans="2:6" s="451" customFormat="1" ht="39.950000000000003" customHeight="1" thickTop="1" x14ac:dyDescent="0.15">
      <c r="B21" s="790" t="s">
        <v>676</v>
      </c>
      <c r="C21" s="790"/>
      <c r="D21" s="457" t="str">
        <f>IF(SUM(D10:D20)=0,"",SUM(D10:D20))</f>
        <v/>
      </c>
      <c r="E21" s="458" t="s">
        <v>675</v>
      </c>
      <c r="F21" s="458"/>
    </row>
    <row r="22" spans="2:6" s="459" customFormat="1" x14ac:dyDescent="0.15"/>
    <row r="23" spans="2:6" s="459" customFormat="1" x14ac:dyDescent="0.15">
      <c r="B23" s="459" t="s">
        <v>677</v>
      </c>
    </row>
    <row r="24" spans="2:6" s="459" customFormat="1" x14ac:dyDescent="0.15">
      <c r="B24" s="785" t="s">
        <v>678</v>
      </c>
      <c r="C24" s="785"/>
      <c r="D24" s="785" t="s">
        <v>679</v>
      </c>
      <c r="E24" s="785"/>
      <c r="F24" s="785"/>
    </row>
    <row r="25" spans="2:6" s="459" customFormat="1" ht="48.75" customHeight="1" x14ac:dyDescent="0.15">
      <c r="B25" s="786" t="s">
        <v>680</v>
      </c>
      <c r="C25" s="786"/>
      <c r="D25" s="786"/>
      <c r="E25" s="786"/>
      <c r="F25" s="786"/>
    </row>
    <row r="26" spans="2:6" s="459" customFormat="1" x14ac:dyDescent="0.15"/>
    <row r="27" spans="2:6" x14ac:dyDescent="0.3">
      <c r="B27" s="444" t="s">
        <v>666</v>
      </c>
    </row>
    <row r="29" spans="2:6" ht="28.5" x14ac:dyDescent="0.45">
      <c r="B29" s="787" t="s">
        <v>667</v>
      </c>
      <c r="C29" s="787"/>
      <c r="D29" s="787"/>
      <c r="E29" s="787"/>
      <c r="F29" s="787"/>
    </row>
    <row r="30" spans="2:6" x14ac:dyDescent="0.3">
      <c r="B30" s="788" t="s">
        <v>681</v>
      </c>
      <c r="C30" s="788"/>
      <c r="D30" s="788"/>
      <c r="E30" s="788"/>
      <c r="F30" s="788"/>
    </row>
    <row r="31" spans="2:6" x14ac:dyDescent="0.3">
      <c r="B31" s="445"/>
      <c r="C31" s="445"/>
      <c r="D31" s="445"/>
      <c r="E31" s="445"/>
      <c r="F31" s="445"/>
    </row>
    <row r="32" spans="2:6" x14ac:dyDescent="0.3">
      <c r="B32" s="446" t="s">
        <v>669</v>
      </c>
    </row>
    <row r="33" spans="2:6" x14ac:dyDescent="0.3">
      <c r="B33" s="446" t="s">
        <v>670</v>
      </c>
    </row>
    <row r="35" spans="2:6" s="445" customFormat="1" x14ac:dyDescent="0.3">
      <c r="B35" s="447" t="s">
        <v>671</v>
      </c>
      <c r="C35" s="447" t="s">
        <v>672</v>
      </c>
      <c r="D35" s="789" t="s">
        <v>673</v>
      </c>
      <c r="E35" s="789"/>
      <c r="F35" s="447" t="s">
        <v>674</v>
      </c>
    </row>
    <row r="36" spans="2:6" s="451" customFormat="1" ht="39.950000000000003" customHeight="1" x14ac:dyDescent="0.15">
      <c r="B36" s="448"/>
      <c r="C36" s="452"/>
      <c r="D36" s="449"/>
      <c r="E36" s="450" t="s">
        <v>675</v>
      </c>
      <c r="F36" s="452"/>
    </row>
    <row r="37" spans="2:6" s="451" customFormat="1" ht="39.950000000000003" customHeight="1" x14ac:dyDescent="0.15">
      <c r="B37" s="448"/>
      <c r="C37" s="452"/>
      <c r="D37" s="449"/>
      <c r="E37" s="450" t="s">
        <v>675</v>
      </c>
      <c r="F37" s="448"/>
    </row>
    <row r="38" spans="2:6" s="451" customFormat="1" ht="39.950000000000003" customHeight="1" x14ac:dyDescent="0.15">
      <c r="B38" s="448"/>
      <c r="C38" s="452"/>
      <c r="D38" s="449"/>
      <c r="E38" s="450" t="s">
        <v>675</v>
      </c>
      <c r="F38" s="448"/>
    </row>
    <row r="39" spans="2:6" s="451" customFormat="1" ht="39.950000000000003" customHeight="1" x14ac:dyDescent="0.15">
      <c r="B39" s="448"/>
      <c r="C39" s="452"/>
      <c r="D39" s="449"/>
      <c r="E39" s="450" t="s">
        <v>675</v>
      </c>
      <c r="F39" s="448"/>
    </row>
    <row r="40" spans="2:6" s="451" customFormat="1" ht="39.950000000000003" customHeight="1" x14ac:dyDescent="0.15">
      <c r="B40" s="448"/>
      <c r="C40" s="452"/>
      <c r="D40" s="449"/>
      <c r="E40" s="450" t="s">
        <v>675</v>
      </c>
      <c r="F40" s="448"/>
    </row>
    <row r="41" spans="2:6" s="451" customFormat="1" ht="39.950000000000003" customHeight="1" x14ac:dyDescent="0.15">
      <c r="B41" s="448"/>
      <c r="C41" s="452"/>
      <c r="D41" s="449"/>
      <c r="E41" s="450" t="s">
        <v>675</v>
      </c>
      <c r="F41" s="448"/>
    </row>
    <row r="42" spans="2:6" s="451" customFormat="1" ht="39.950000000000003" customHeight="1" x14ac:dyDescent="0.15">
      <c r="B42" s="448"/>
      <c r="C42" s="452"/>
      <c r="D42" s="449"/>
      <c r="E42" s="450" t="s">
        <v>675</v>
      </c>
      <c r="F42" s="448"/>
    </row>
    <row r="43" spans="2:6" s="451" customFormat="1" ht="39.950000000000003" customHeight="1" x14ac:dyDescent="0.15">
      <c r="B43" s="448"/>
      <c r="C43" s="452"/>
      <c r="D43" s="449"/>
      <c r="E43" s="450" t="s">
        <v>675</v>
      </c>
      <c r="F43" s="448"/>
    </row>
    <row r="44" spans="2:6" s="451" customFormat="1" ht="39.950000000000003" customHeight="1" x14ac:dyDescent="0.15">
      <c r="B44" s="448"/>
      <c r="C44" s="452"/>
      <c r="D44" s="449"/>
      <c r="E44" s="450" t="s">
        <v>675</v>
      </c>
      <c r="F44" s="448"/>
    </row>
    <row r="45" spans="2:6" s="451" customFormat="1" ht="39.950000000000003" customHeight="1" x14ac:dyDescent="0.15">
      <c r="B45" s="448"/>
      <c r="C45" s="452"/>
      <c r="D45" s="449"/>
      <c r="E45" s="450" t="s">
        <v>675</v>
      </c>
      <c r="F45" s="448"/>
    </row>
    <row r="46" spans="2:6" s="451" customFormat="1" ht="39.950000000000003" customHeight="1" thickBot="1" x14ac:dyDescent="0.2">
      <c r="B46" s="453"/>
      <c r="C46" s="454"/>
      <c r="D46" s="455"/>
      <c r="E46" s="456" t="s">
        <v>675</v>
      </c>
      <c r="F46" s="453"/>
    </row>
    <row r="47" spans="2:6" s="451" customFormat="1" ht="39.950000000000003" customHeight="1" thickTop="1" x14ac:dyDescent="0.15">
      <c r="B47" s="790" t="s">
        <v>676</v>
      </c>
      <c r="C47" s="790"/>
      <c r="D47" s="457" t="str">
        <f>IF(SUM(D36:D46)=0,"",SUM(D36:D46))</f>
        <v/>
      </c>
      <c r="E47" s="458" t="s">
        <v>675</v>
      </c>
      <c r="F47" s="458"/>
    </row>
    <row r="48" spans="2:6" s="459" customFormat="1" x14ac:dyDescent="0.15"/>
    <row r="49" spans="2:6" s="459" customFormat="1" x14ac:dyDescent="0.15">
      <c r="B49" s="459" t="s">
        <v>677</v>
      </c>
    </row>
    <row r="50" spans="2:6" s="459" customFormat="1" x14ac:dyDescent="0.15">
      <c r="B50" s="785" t="s">
        <v>678</v>
      </c>
      <c r="C50" s="785"/>
      <c r="D50" s="785" t="s">
        <v>679</v>
      </c>
      <c r="E50" s="785"/>
      <c r="F50" s="785"/>
    </row>
    <row r="51" spans="2:6" s="459" customFormat="1" ht="48.75" customHeight="1" x14ac:dyDescent="0.15">
      <c r="B51" s="786" t="s">
        <v>680</v>
      </c>
      <c r="C51" s="786"/>
      <c r="D51" s="786"/>
      <c r="E51" s="786"/>
      <c r="F51" s="786"/>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4"/>
  <pageMargins left="0.7" right="0.7" top="0.75" bottom="0.75" header="0.3" footer="0.3"/>
  <pageSetup paperSize="9" scale="96"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6" zoomScale="70" zoomScaleNormal="100" zoomScaleSheetLayoutView="70" workbookViewId="0">
      <selection activeCell="E161" sqref="E161:E167"/>
    </sheetView>
  </sheetViews>
  <sheetFormatPr defaultColWidth="9" defaultRowHeight="13.5" x14ac:dyDescent="0.15"/>
  <cols>
    <col min="1" max="1" width="17.375" style="201" customWidth="1"/>
    <col min="2" max="2" width="20.875" style="201" customWidth="1"/>
    <col min="3" max="3" width="27.125" style="201" customWidth="1"/>
    <col min="4" max="4" width="51.75" style="202" customWidth="1"/>
    <col min="5" max="5" width="17.125" style="201" bestFit="1" customWidth="1"/>
    <col min="6" max="6" width="95.375" style="201" customWidth="1"/>
    <col min="7" max="16384" width="9" style="201"/>
  </cols>
  <sheetData>
    <row r="1" spans="1:6" ht="31.5" customHeight="1" x14ac:dyDescent="0.15">
      <c r="A1" s="847" t="s">
        <v>263</v>
      </c>
      <c r="B1" s="847"/>
      <c r="C1" s="847"/>
      <c r="D1" s="847"/>
      <c r="E1" s="847"/>
      <c r="F1" s="847"/>
    </row>
    <row r="2" spans="1:6" ht="22.5" customHeight="1" x14ac:dyDescent="0.15"/>
    <row r="3" spans="1:6" ht="19.5" customHeight="1" x14ac:dyDescent="0.15">
      <c r="B3" s="203"/>
      <c r="D3" s="204"/>
      <c r="E3" s="205" t="s">
        <v>264</v>
      </c>
    </row>
    <row r="4" spans="1:6" ht="19.5" customHeight="1" x14ac:dyDescent="0.15">
      <c r="B4" s="206"/>
      <c r="D4" s="204" t="s">
        <v>69</v>
      </c>
      <c r="E4" s="207">
        <v>200</v>
      </c>
    </row>
    <row r="5" spans="1:6" ht="19.5" customHeight="1" x14ac:dyDescent="0.15">
      <c r="B5" s="206"/>
      <c r="D5" s="204" t="s">
        <v>265</v>
      </c>
      <c r="E5" s="207">
        <v>300</v>
      </c>
    </row>
    <row r="6" spans="1:6" ht="19.5" customHeight="1" x14ac:dyDescent="0.15">
      <c r="A6" s="208" t="s">
        <v>266</v>
      </c>
      <c r="B6" s="209"/>
      <c r="C6" s="210"/>
      <c r="D6" s="211"/>
      <c r="E6" s="212"/>
      <c r="F6" s="209"/>
    </row>
    <row r="7" spans="1:6" ht="19.5" customHeight="1" x14ac:dyDescent="0.15">
      <c r="A7" s="213" t="s">
        <v>267</v>
      </c>
      <c r="B7" s="209"/>
      <c r="C7" s="210"/>
      <c r="D7" s="211"/>
      <c r="E7" s="212"/>
      <c r="F7" s="209"/>
    </row>
    <row r="8" spans="1:6" ht="19.5" customHeight="1" x14ac:dyDescent="0.15">
      <c r="A8" s="214" t="s">
        <v>57</v>
      </c>
      <c r="B8" s="812" t="s">
        <v>268</v>
      </c>
      <c r="C8" s="813"/>
      <c r="D8" s="215" t="s">
        <v>5</v>
      </c>
      <c r="E8" s="216" t="s">
        <v>269</v>
      </c>
      <c r="F8" s="214" t="s">
        <v>270</v>
      </c>
    </row>
    <row r="9" spans="1:6" ht="19.5" customHeight="1" x14ac:dyDescent="0.15">
      <c r="A9" s="848" t="s">
        <v>271</v>
      </c>
      <c r="B9" s="849" t="s">
        <v>272</v>
      </c>
      <c r="C9" s="806" t="s">
        <v>273</v>
      </c>
      <c r="D9" s="842" t="s">
        <v>96</v>
      </c>
      <c r="E9" s="840">
        <v>1</v>
      </c>
      <c r="F9" s="217" t="s">
        <v>274</v>
      </c>
    </row>
    <row r="10" spans="1:6" ht="19.5" customHeight="1" x14ac:dyDescent="0.15">
      <c r="A10" s="848"/>
      <c r="B10" s="850"/>
      <c r="C10" s="808"/>
      <c r="D10" s="843"/>
      <c r="E10" s="841"/>
      <c r="F10" s="218" t="s">
        <v>275</v>
      </c>
    </row>
    <row r="11" spans="1:6" ht="19.5" customHeight="1" x14ac:dyDescent="0.15">
      <c r="A11" s="848"/>
      <c r="B11" s="850"/>
      <c r="C11" s="219" t="s">
        <v>24</v>
      </c>
      <c r="D11" s="220" t="s">
        <v>276</v>
      </c>
      <c r="E11" s="221">
        <v>2</v>
      </c>
      <c r="F11" s="222" t="s">
        <v>276</v>
      </c>
    </row>
    <row r="12" spans="1:6" ht="40.5" customHeight="1" x14ac:dyDescent="0.15">
      <c r="A12" s="848"/>
      <c r="B12" s="835" t="s">
        <v>10</v>
      </c>
      <c r="C12" s="836"/>
      <c r="D12" s="219" t="s">
        <v>277</v>
      </c>
      <c r="E12" s="221">
        <v>3</v>
      </c>
      <c r="F12" s="223" t="s">
        <v>278</v>
      </c>
    </row>
    <row r="13" spans="1:6" ht="19.5" customHeight="1" x14ac:dyDescent="0.15">
      <c r="A13" s="848"/>
      <c r="B13" s="794" t="s">
        <v>29</v>
      </c>
      <c r="C13" s="832" t="s">
        <v>279</v>
      </c>
      <c r="D13" s="220" t="s">
        <v>280</v>
      </c>
      <c r="E13" s="221">
        <v>4</v>
      </c>
      <c r="F13" s="222" t="s">
        <v>281</v>
      </c>
    </row>
    <row r="14" spans="1:6" ht="19.5" customHeight="1" x14ac:dyDescent="0.15">
      <c r="A14" s="848"/>
      <c r="B14" s="850"/>
      <c r="C14" s="833"/>
      <c r="D14" s="853" t="s">
        <v>282</v>
      </c>
      <c r="E14" s="840">
        <v>5</v>
      </c>
      <c r="F14" s="217" t="s">
        <v>283</v>
      </c>
    </row>
    <row r="15" spans="1:6" ht="19.5" customHeight="1" x14ac:dyDescent="0.15">
      <c r="A15" s="848"/>
      <c r="B15" s="850"/>
      <c r="C15" s="833"/>
      <c r="D15" s="854"/>
      <c r="E15" s="841"/>
      <c r="F15" s="218" t="s">
        <v>284</v>
      </c>
    </row>
    <row r="16" spans="1:6" ht="19.5" customHeight="1" x14ac:dyDescent="0.15">
      <c r="A16" s="848"/>
      <c r="B16" s="850"/>
      <c r="C16" s="833"/>
      <c r="D16" s="842" t="s">
        <v>285</v>
      </c>
      <c r="E16" s="840">
        <v>6</v>
      </c>
      <c r="F16" s="224" t="s">
        <v>286</v>
      </c>
    </row>
    <row r="17" spans="1:6" ht="19.5" customHeight="1" x14ac:dyDescent="0.15">
      <c r="A17" s="848"/>
      <c r="B17" s="850"/>
      <c r="C17" s="834"/>
      <c r="D17" s="843"/>
      <c r="E17" s="841"/>
      <c r="F17" s="225" t="s">
        <v>287</v>
      </c>
    </row>
    <row r="18" spans="1:6" ht="19.5" customHeight="1" x14ac:dyDescent="0.15">
      <c r="A18" s="848"/>
      <c r="B18" s="850"/>
      <c r="C18" s="832" t="s">
        <v>288</v>
      </c>
      <c r="D18" s="853" t="s">
        <v>289</v>
      </c>
      <c r="E18" s="840">
        <v>7</v>
      </c>
      <c r="F18" s="217" t="s">
        <v>290</v>
      </c>
    </row>
    <row r="19" spans="1:6" ht="19.5" customHeight="1" x14ac:dyDescent="0.15">
      <c r="A19" s="848"/>
      <c r="B19" s="850"/>
      <c r="C19" s="833"/>
      <c r="D19" s="854"/>
      <c r="E19" s="841"/>
      <c r="F19" s="218" t="s">
        <v>291</v>
      </c>
    </row>
    <row r="20" spans="1:6" ht="19.5" customHeight="1" x14ac:dyDescent="0.15">
      <c r="A20" s="848"/>
      <c r="B20" s="850"/>
      <c r="C20" s="833"/>
      <c r="D20" s="842" t="s">
        <v>292</v>
      </c>
      <c r="E20" s="840">
        <v>8</v>
      </c>
      <c r="F20" s="224" t="s">
        <v>293</v>
      </c>
    </row>
    <row r="21" spans="1:6" ht="19.5" customHeight="1" x14ac:dyDescent="0.15">
      <c r="A21" s="848"/>
      <c r="B21" s="850"/>
      <c r="C21" s="833"/>
      <c r="D21" s="843"/>
      <c r="E21" s="841"/>
      <c r="F21" s="225" t="s">
        <v>294</v>
      </c>
    </row>
    <row r="22" spans="1:6" ht="19.5" customHeight="1" x14ac:dyDescent="0.15">
      <c r="A22" s="848"/>
      <c r="B22" s="850"/>
      <c r="C22" s="833"/>
      <c r="D22" s="842" t="s">
        <v>295</v>
      </c>
      <c r="E22" s="840">
        <v>9</v>
      </c>
      <c r="F22" s="217" t="s">
        <v>296</v>
      </c>
    </row>
    <row r="23" spans="1:6" ht="19.5" customHeight="1" x14ac:dyDescent="0.15">
      <c r="A23" s="848"/>
      <c r="B23" s="850"/>
      <c r="C23" s="833"/>
      <c r="D23" s="844"/>
      <c r="E23" s="852"/>
      <c r="F23" s="226" t="s">
        <v>297</v>
      </c>
    </row>
    <row r="24" spans="1:6" ht="19.5" customHeight="1" x14ac:dyDescent="0.15">
      <c r="A24" s="848"/>
      <c r="B24" s="850"/>
      <c r="C24" s="834"/>
      <c r="D24" s="843"/>
      <c r="E24" s="841"/>
      <c r="F24" s="218" t="s">
        <v>298</v>
      </c>
    </row>
    <row r="25" spans="1:6" ht="19.5" customHeight="1" x14ac:dyDescent="0.15">
      <c r="A25" s="848"/>
      <c r="B25" s="850"/>
      <c r="C25" s="836" t="s">
        <v>299</v>
      </c>
      <c r="D25" s="227" t="s">
        <v>300</v>
      </c>
      <c r="E25" s="221">
        <v>10</v>
      </c>
      <c r="F25" s="222" t="s">
        <v>301</v>
      </c>
    </row>
    <row r="26" spans="1:6" ht="19.5" customHeight="1" x14ac:dyDescent="0.15">
      <c r="A26" s="848"/>
      <c r="B26" s="850"/>
      <c r="C26" s="836"/>
      <c r="D26" s="227" t="s">
        <v>302</v>
      </c>
      <c r="E26" s="221">
        <v>11</v>
      </c>
      <c r="F26" s="228" t="s">
        <v>303</v>
      </c>
    </row>
    <row r="27" spans="1:6" ht="19.5" customHeight="1" x14ac:dyDescent="0.15">
      <c r="A27" s="848"/>
      <c r="B27" s="850"/>
      <c r="C27" s="836"/>
      <c r="D27" s="227" t="s">
        <v>304</v>
      </c>
      <c r="E27" s="221">
        <v>12</v>
      </c>
      <c r="F27" s="222" t="s">
        <v>304</v>
      </c>
    </row>
    <row r="28" spans="1:6" ht="19.5" customHeight="1" x14ac:dyDescent="0.15">
      <c r="A28" s="848"/>
      <c r="B28" s="850"/>
      <c r="C28" s="832" t="s">
        <v>2</v>
      </c>
      <c r="D28" s="227" t="s">
        <v>305</v>
      </c>
      <c r="E28" s="221">
        <v>13</v>
      </c>
      <c r="F28" s="228" t="s">
        <v>306</v>
      </c>
    </row>
    <row r="29" spans="1:6" ht="19.5" customHeight="1" x14ac:dyDescent="0.15">
      <c r="A29" s="848"/>
      <c r="B29" s="850"/>
      <c r="C29" s="833"/>
      <c r="D29" s="227" t="s">
        <v>307</v>
      </c>
      <c r="E29" s="221">
        <v>14</v>
      </c>
      <c r="F29" s="222" t="s">
        <v>308</v>
      </c>
    </row>
    <row r="30" spans="1:6" ht="19.5" customHeight="1" x14ac:dyDescent="0.15">
      <c r="A30" s="848"/>
      <c r="B30" s="850"/>
      <c r="C30" s="833"/>
      <c r="D30" s="842" t="s">
        <v>309</v>
      </c>
      <c r="E30" s="840">
        <v>15</v>
      </c>
      <c r="F30" s="217" t="s">
        <v>310</v>
      </c>
    </row>
    <row r="31" spans="1:6" ht="19.5" customHeight="1" x14ac:dyDescent="0.15">
      <c r="A31" s="848"/>
      <c r="B31" s="850"/>
      <c r="C31" s="833"/>
      <c r="D31" s="844"/>
      <c r="E31" s="852"/>
      <c r="F31" s="226" t="s">
        <v>311</v>
      </c>
    </row>
    <row r="32" spans="1:6" ht="19.5" customHeight="1" x14ac:dyDescent="0.15">
      <c r="A32" s="848"/>
      <c r="B32" s="850"/>
      <c r="C32" s="833"/>
      <c r="D32" s="844"/>
      <c r="E32" s="852"/>
      <c r="F32" s="226" t="s">
        <v>298</v>
      </c>
    </row>
    <row r="33" spans="1:6" ht="19.5" customHeight="1" x14ac:dyDescent="0.15">
      <c r="A33" s="848"/>
      <c r="B33" s="850"/>
      <c r="C33" s="834"/>
      <c r="D33" s="843"/>
      <c r="E33" s="841"/>
      <c r="F33" s="218" t="s">
        <v>312</v>
      </c>
    </row>
    <row r="34" spans="1:6" ht="19.5" customHeight="1" x14ac:dyDescent="0.15">
      <c r="A34" s="848"/>
      <c r="B34" s="850"/>
      <c r="C34" s="797" t="s">
        <v>17</v>
      </c>
      <c r="D34" s="853" t="s">
        <v>313</v>
      </c>
      <c r="E34" s="803">
        <v>16</v>
      </c>
      <c r="F34" s="224" t="s">
        <v>314</v>
      </c>
    </row>
    <row r="35" spans="1:6" ht="19.5" customHeight="1" x14ac:dyDescent="0.15">
      <c r="A35" s="848"/>
      <c r="B35" s="851"/>
      <c r="C35" s="799"/>
      <c r="D35" s="854"/>
      <c r="E35" s="805"/>
      <c r="F35" s="225" t="s">
        <v>315</v>
      </c>
    </row>
    <row r="36" spans="1:6" ht="15" customHeight="1" x14ac:dyDescent="0.15">
      <c r="B36" s="229"/>
      <c r="C36" s="229"/>
      <c r="D36" s="230"/>
      <c r="E36" s="231"/>
    </row>
    <row r="37" spans="1:6" ht="15" customHeight="1" x14ac:dyDescent="0.15">
      <c r="A37" s="213" t="s">
        <v>316</v>
      </c>
      <c r="B37" s="209"/>
      <c r="C37" s="232"/>
      <c r="D37" s="211"/>
      <c r="E37" s="212"/>
      <c r="F37" s="209"/>
    </row>
    <row r="38" spans="1:6" ht="19.5" customHeight="1" x14ac:dyDescent="0.15">
      <c r="A38" s="214" t="s">
        <v>57</v>
      </c>
      <c r="B38" s="812" t="s">
        <v>268</v>
      </c>
      <c r="C38" s="813"/>
      <c r="D38" s="215" t="s">
        <v>5</v>
      </c>
      <c r="E38" s="216" t="s">
        <v>269</v>
      </c>
      <c r="F38" s="214" t="s">
        <v>270</v>
      </c>
    </row>
    <row r="39" spans="1:6" ht="19.5" customHeight="1" x14ac:dyDescent="0.15">
      <c r="A39" s="814" t="s">
        <v>317</v>
      </c>
      <c r="B39" s="835" t="s">
        <v>318</v>
      </c>
      <c r="C39" s="836"/>
      <c r="D39" s="233" t="s">
        <v>319</v>
      </c>
      <c r="E39" s="234">
        <v>17</v>
      </c>
      <c r="F39" s="222" t="s">
        <v>320</v>
      </c>
    </row>
    <row r="40" spans="1:6" ht="19.5" customHeight="1" x14ac:dyDescent="0.15">
      <c r="A40" s="814"/>
      <c r="B40" s="835"/>
      <c r="C40" s="836"/>
      <c r="D40" s="233" t="s">
        <v>321</v>
      </c>
      <c r="E40" s="234">
        <v>18</v>
      </c>
      <c r="F40" s="222" t="s">
        <v>322</v>
      </c>
    </row>
    <row r="41" spans="1:6" ht="19.5" customHeight="1" x14ac:dyDescent="0.15">
      <c r="A41" s="814"/>
      <c r="B41" s="835"/>
      <c r="C41" s="836"/>
      <c r="D41" s="233" t="s">
        <v>323</v>
      </c>
      <c r="E41" s="234">
        <v>19</v>
      </c>
      <c r="F41" s="222" t="s">
        <v>324</v>
      </c>
    </row>
    <row r="42" spans="1:6" ht="19.5" customHeight="1" x14ac:dyDescent="0.15">
      <c r="A42" s="814"/>
      <c r="B42" s="835"/>
      <c r="C42" s="836"/>
      <c r="D42" s="233" t="s">
        <v>325</v>
      </c>
      <c r="E42" s="234">
        <v>20</v>
      </c>
      <c r="F42" s="235" t="s">
        <v>326</v>
      </c>
    </row>
    <row r="43" spans="1:6" ht="19.5" customHeight="1" x14ac:dyDescent="0.15">
      <c r="A43" s="814"/>
      <c r="B43" s="835"/>
      <c r="C43" s="836"/>
      <c r="D43" s="233" t="s">
        <v>327</v>
      </c>
      <c r="E43" s="234">
        <v>21</v>
      </c>
      <c r="F43" s="222" t="s">
        <v>328</v>
      </c>
    </row>
    <row r="44" spans="1:6" ht="19.5" customHeight="1" x14ac:dyDescent="0.15">
      <c r="A44" s="814"/>
      <c r="B44" s="835"/>
      <c r="C44" s="836"/>
      <c r="D44" s="233" t="s">
        <v>329</v>
      </c>
      <c r="E44" s="234">
        <v>22</v>
      </c>
      <c r="F44" s="222" t="s">
        <v>330</v>
      </c>
    </row>
    <row r="45" spans="1:6" ht="19.5" customHeight="1" x14ac:dyDescent="0.15">
      <c r="A45" s="814"/>
      <c r="B45" s="835"/>
      <c r="C45" s="836"/>
      <c r="D45" s="233" t="s">
        <v>331</v>
      </c>
      <c r="E45" s="234">
        <v>23</v>
      </c>
      <c r="F45" s="236" t="s">
        <v>68</v>
      </c>
    </row>
    <row r="46" spans="1:6" ht="15" customHeight="1" x14ac:dyDescent="0.15">
      <c r="B46" s="203"/>
      <c r="C46" s="203"/>
      <c r="D46" s="237"/>
      <c r="E46" s="238"/>
    </row>
    <row r="47" spans="1:6" ht="19.5" customHeight="1" x14ac:dyDescent="0.15">
      <c r="A47" s="208" t="s">
        <v>332</v>
      </c>
      <c r="C47" s="203"/>
      <c r="D47" s="237"/>
      <c r="E47" s="238"/>
    </row>
    <row r="48" spans="1:6" ht="19.5" customHeight="1" x14ac:dyDescent="0.15">
      <c r="A48" s="210" t="s">
        <v>333</v>
      </c>
      <c r="C48" s="203"/>
      <c r="D48" s="237"/>
      <c r="E48" s="238"/>
    </row>
    <row r="49" spans="1:6" ht="18.75" x14ac:dyDescent="0.15">
      <c r="A49" s="214" t="s">
        <v>57</v>
      </c>
      <c r="B49" s="812" t="s">
        <v>268</v>
      </c>
      <c r="C49" s="813"/>
      <c r="D49" s="215" t="s">
        <v>5</v>
      </c>
      <c r="E49" s="216" t="s">
        <v>269</v>
      </c>
      <c r="F49" s="214" t="s">
        <v>270</v>
      </c>
    </row>
    <row r="50" spans="1:6" ht="18.75" customHeight="1" x14ac:dyDescent="0.15">
      <c r="A50" s="814" t="s">
        <v>334</v>
      </c>
      <c r="B50" s="794" t="s">
        <v>21</v>
      </c>
      <c r="C50" s="794" t="s">
        <v>335</v>
      </c>
      <c r="D50" s="806" t="s">
        <v>336</v>
      </c>
      <c r="E50" s="809">
        <v>24</v>
      </c>
      <c r="F50" s="228" t="s">
        <v>337</v>
      </c>
    </row>
    <row r="51" spans="1:6" ht="18.75" customHeight="1" x14ac:dyDescent="0.15">
      <c r="A51" s="814"/>
      <c r="B51" s="795"/>
      <c r="C51" s="795"/>
      <c r="D51" s="808"/>
      <c r="E51" s="811"/>
      <c r="F51" s="225" t="s">
        <v>338</v>
      </c>
    </row>
    <row r="52" spans="1:6" ht="18.75" customHeight="1" x14ac:dyDescent="0.15">
      <c r="A52" s="814"/>
      <c r="B52" s="795"/>
      <c r="C52" s="795"/>
      <c r="D52" s="845" t="s">
        <v>339</v>
      </c>
      <c r="E52" s="809">
        <v>25</v>
      </c>
      <c r="F52" s="228" t="s">
        <v>340</v>
      </c>
    </row>
    <row r="53" spans="1:6" ht="18.75" customHeight="1" x14ac:dyDescent="0.15">
      <c r="A53" s="814"/>
      <c r="B53" s="795"/>
      <c r="C53" s="795"/>
      <c r="D53" s="846"/>
      <c r="E53" s="811"/>
      <c r="F53" s="225" t="s">
        <v>341</v>
      </c>
    </row>
    <row r="54" spans="1:6" ht="18.75" customHeight="1" x14ac:dyDescent="0.15">
      <c r="A54" s="814"/>
      <c r="B54" s="795"/>
      <c r="C54" s="795"/>
      <c r="D54" s="806" t="s">
        <v>342</v>
      </c>
      <c r="E54" s="809">
        <v>26</v>
      </c>
      <c r="F54" s="228" t="s">
        <v>343</v>
      </c>
    </row>
    <row r="55" spans="1:6" ht="18.75" customHeight="1" x14ac:dyDescent="0.15">
      <c r="A55" s="814"/>
      <c r="B55" s="795"/>
      <c r="C55" s="795"/>
      <c r="D55" s="808"/>
      <c r="E55" s="811"/>
      <c r="F55" s="225" t="s">
        <v>344</v>
      </c>
    </row>
    <row r="56" spans="1:6" ht="18.75" customHeight="1" x14ac:dyDescent="0.15">
      <c r="A56" s="814"/>
      <c r="B56" s="795"/>
      <c r="C56" s="795"/>
      <c r="D56" s="806" t="s">
        <v>345</v>
      </c>
      <c r="E56" s="809">
        <v>27</v>
      </c>
      <c r="F56" s="228" t="s">
        <v>346</v>
      </c>
    </row>
    <row r="57" spans="1:6" ht="18.75" customHeight="1" x14ac:dyDescent="0.15">
      <c r="A57" s="814"/>
      <c r="B57" s="795"/>
      <c r="C57" s="796"/>
      <c r="D57" s="808"/>
      <c r="E57" s="811"/>
      <c r="F57" s="225" t="s">
        <v>347</v>
      </c>
    </row>
    <row r="58" spans="1:6" ht="18.75" customHeight="1" x14ac:dyDescent="0.15">
      <c r="A58" s="814"/>
      <c r="B58" s="795"/>
      <c r="C58" s="239" t="s">
        <v>24</v>
      </c>
      <c r="D58" s="240" t="s">
        <v>276</v>
      </c>
      <c r="E58" s="234">
        <v>28</v>
      </c>
      <c r="F58" s="222" t="s">
        <v>276</v>
      </c>
    </row>
    <row r="59" spans="1:6" ht="18.75" customHeight="1" x14ac:dyDescent="0.15">
      <c r="A59" s="814"/>
      <c r="B59" s="837" t="s">
        <v>10</v>
      </c>
      <c r="C59" s="832"/>
      <c r="D59" s="806" t="s">
        <v>348</v>
      </c>
      <c r="E59" s="809">
        <v>29</v>
      </c>
      <c r="F59" s="224" t="s">
        <v>349</v>
      </c>
    </row>
    <row r="60" spans="1:6" ht="18.75" customHeight="1" x14ac:dyDescent="0.15">
      <c r="A60" s="814"/>
      <c r="B60" s="838"/>
      <c r="C60" s="833"/>
      <c r="D60" s="807"/>
      <c r="E60" s="810"/>
      <c r="F60" s="226" t="s">
        <v>350</v>
      </c>
    </row>
    <row r="61" spans="1:6" ht="37.5" x14ac:dyDescent="0.15">
      <c r="A61" s="814"/>
      <c r="B61" s="839"/>
      <c r="C61" s="834"/>
      <c r="D61" s="808"/>
      <c r="E61" s="811"/>
      <c r="F61" s="225" t="s">
        <v>351</v>
      </c>
    </row>
    <row r="62" spans="1:6" ht="18.75" customHeight="1" x14ac:dyDescent="0.15">
      <c r="A62" s="814"/>
      <c r="B62" s="794" t="s">
        <v>29</v>
      </c>
      <c r="C62" s="832" t="s">
        <v>111</v>
      </c>
      <c r="D62" s="806" t="s">
        <v>352</v>
      </c>
      <c r="E62" s="809">
        <v>30</v>
      </c>
      <c r="F62" s="224" t="s">
        <v>353</v>
      </c>
    </row>
    <row r="63" spans="1:6" ht="18.75" customHeight="1" x14ac:dyDescent="0.15">
      <c r="A63" s="814"/>
      <c r="B63" s="795"/>
      <c r="C63" s="833"/>
      <c r="D63" s="807"/>
      <c r="E63" s="810"/>
      <c r="F63" s="226" t="s">
        <v>354</v>
      </c>
    </row>
    <row r="64" spans="1:6" ht="18.75" customHeight="1" x14ac:dyDescent="0.15">
      <c r="A64" s="814"/>
      <c r="B64" s="795"/>
      <c r="C64" s="833"/>
      <c r="D64" s="807"/>
      <c r="E64" s="810"/>
      <c r="F64" s="217" t="s">
        <v>355</v>
      </c>
    </row>
    <row r="65" spans="1:6" ht="18.75" customHeight="1" x14ac:dyDescent="0.15">
      <c r="A65" s="814"/>
      <c r="B65" s="795"/>
      <c r="C65" s="833"/>
      <c r="D65" s="807"/>
      <c r="E65" s="810"/>
      <c r="F65" s="226" t="s">
        <v>356</v>
      </c>
    </row>
    <row r="66" spans="1:6" ht="18.75" customHeight="1" x14ac:dyDescent="0.15">
      <c r="A66" s="814"/>
      <c r="B66" s="795"/>
      <c r="C66" s="833"/>
      <c r="D66" s="807"/>
      <c r="E66" s="810"/>
      <c r="F66" s="226" t="s">
        <v>357</v>
      </c>
    </row>
    <row r="67" spans="1:6" ht="18.75" customHeight="1" x14ac:dyDescent="0.15">
      <c r="A67" s="814"/>
      <c r="B67" s="795"/>
      <c r="C67" s="833"/>
      <c r="D67" s="807"/>
      <c r="E67" s="810"/>
      <c r="F67" s="226" t="s">
        <v>358</v>
      </c>
    </row>
    <row r="68" spans="1:6" ht="18.75" customHeight="1" x14ac:dyDescent="0.15">
      <c r="A68" s="814"/>
      <c r="B68" s="795"/>
      <c r="C68" s="834"/>
      <c r="D68" s="808"/>
      <c r="E68" s="811"/>
      <c r="F68" s="225" t="s">
        <v>359</v>
      </c>
    </row>
    <row r="69" spans="1:6" ht="18.75" customHeight="1" x14ac:dyDescent="0.15">
      <c r="A69" s="814"/>
      <c r="B69" s="795"/>
      <c r="C69" s="832" t="s">
        <v>0</v>
      </c>
      <c r="D69" s="806" t="s">
        <v>360</v>
      </c>
      <c r="E69" s="809">
        <v>31</v>
      </c>
      <c r="F69" s="224" t="s">
        <v>361</v>
      </c>
    </row>
    <row r="70" spans="1:6" ht="18.75" customHeight="1" x14ac:dyDescent="0.15">
      <c r="A70" s="814"/>
      <c r="B70" s="795"/>
      <c r="C70" s="833"/>
      <c r="D70" s="807"/>
      <c r="E70" s="810"/>
      <c r="F70" s="226" t="s">
        <v>362</v>
      </c>
    </row>
    <row r="71" spans="1:6" ht="18.75" customHeight="1" x14ac:dyDescent="0.15">
      <c r="A71" s="814"/>
      <c r="B71" s="795"/>
      <c r="C71" s="833"/>
      <c r="D71" s="807"/>
      <c r="E71" s="810"/>
      <c r="F71" s="226" t="s">
        <v>363</v>
      </c>
    </row>
    <row r="72" spans="1:6" ht="18.75" customHeight="1" x14ac:dyDescent="0.15">
      <c r="A72" s="814"/>
      <c r="B72" s="795"/>
      <c r="C72" s="833"/>
      <c r="D72" s="807"/>
      <c r="E72" s="810"/>
      <c r="F72" s="226" t="s">
        <v>364</v>
      </c>
    </row>
    <row r="73" spans="1:6" ht="18.75" customHeight="1" x14ac:dyDescent="0.15">
      <c r="A73" s="814"/>
      <c r="B73" s="795"/>
      <c r="C73" s="833"/>
      <c r="D73" s="807"/>
      <c r="E73" s="810"/>
      <c r="F73" s="226" t="s">
        <v>365</v>
      </c>
    </row>
    <row r="74" spans="1:6" ht="18.75" customHeight="1" x14ac:dyDescent="0.15">
      <c r="A74" s="814"/>
      <c r="B74" s="795"/>
      <c r="C74" s="833"/>
      <c r="D74" s="807"/>
      <c r="E74" s="810"/>
      <c r="F74" s="226" t="s">
        <v>366</v>
      </c>
    </row>
    <row r="75" spans="1:6" ht="18.75" customHeight="1" x14ac:dyDescent="0.15">
      <c r="A75" s="814"/>
      <c r="B75" s="795"/>
      <c r="C75" s="833"/>
      <c r="D75" s="807"/>
      <c r="E75" s="810"/>
      <c r="F75" s="226" t="s">
        <v>367</v>
      </c>
    </row>
    <row r="76" spans="1:6" ht="18.75" customHeight="1" x14ac:dyDescent="0.15">
      <c r="A76" s="814"/>
      <c r="B76" s="795"/>
      <c r="C76" s="833"/>
      <c r="D76" s="807"/>
      <c r="E76" s="810"/>
      <c r="F76" s="226" t="s">
        <v>368</v>
      </c>
    </row>
    <row r="77" spans="1:6" ht="18.75" customHeight="1" x14ac:dyDescent="0.15">
      <c r="A77" s="814"/>
      <c r="B77" s="795"/>
      <c r="C77" s="833"/>
      <c r="D77" s="807"/>
      <c r="E77" s="810"/>
      <c r="F77" s="226" t="s">
        <v>369</v>
      </c>
    </row>
    <row r="78" spans="1:6" ht="18.75" customHeight="1" x14ac:dyDescent="0.15">
      <c r="A78" s="814"/>
      <c r="B78" s="795"/>
      <c r="C78" s="833"/>
      <c r="D78" s="807"/>
      <c r="E78" s="810"/>
      <c r="F78" s="226" t="s">
        <v>370</v>
      </c>
    </row>
    <row r="79" spans="1:6" ht="18.75" customHeight="1" x14ac:dyDescent="0.15">
      <c r="A79" s="814"/>
      <c r="B79" s="795"/>
      <c r="C79" s="833"/>
      <c r="D79" s="807"/>
      <c r="E79" s="810"/>
      <c r="F79" s="226" t="s">
        <v>371</v>
      </c>
    </row>
    <row r="80" spans="1:6" ht="18.75" customHeight="1" x14ac:dyDescent="0.15">
      <c r="A80" s="814"/>
      <c r="B80" s="795"/>
      <c r="C80" s="833"/>
      <c r="D80" s="807"/>
      <c r="E80" s="810"/>
      <c r="F80" s="217" t="s">
        <v>372</v>
      </c>
    </row>
    <row r="81" spans="1:6" ht="18.75" customHeight="1" x14ac:dyDescent="0.15">
      <c r="A81" s="814"/>
      <c r="B81" s="795"/>
      <c r="C81" s="833"/>
      <c r="D81" s="807"/>
      <c r="E81" s="810"/>
      <c r="F81" s="226" t="s">
        <v>373</v>
      </c>
    </row>
    <row r="82" spans="1:6" ht="18.75" customHeight="1" x14ac:dyDescent="0.15">
      <c r="A82" s="814"/>
      <c r="B82" s="795"/>
      <c r="C82" s="833"/>
      <c r="D82" s="807"/>
      <c r="E82" s="810"/>
      <c r="F82" s="226" t="s">
        <v>374</v>
      </c>
    </row>
    <row r="83" spans="1:6" ht="18.75" customHeight="1" x14ac:dyDescent="0.15">
      <c r="A83" s="814"/>
      <c r="B83" s="795"/>
      <c r="C83" s="833"/>
      <c r="D83" s="807"/>
      <c r="E83" s="810"/>
      <c r="F83" s="226" t="s">
        <v>375</v>
      </c>
    </row>
    <row r="84" spans="1:6" ht="18.75" customHeight="1" x14ac:dyDescent="0.15">
      <c r="A84" s="814"/>
      <c r="B84" s="795"/>
      <c r="C84" s="834"/>
      <c r="D84" s="808"/>
      <c r="E84" s="811"/>
      <c r="F84" s="225" t="s">
        <v>376</v>
      </c>
    </row>
    <row r="85" spans="1:6" ht="18.75" customHeight="1" x14ac:dyDescent="0.15">
      <c r="A85" s="814"/>
      <c r="B85" s="795"/>
      <c r="C85" s="832" t="s">
        <v>1</v>
      </c>
      <c r="D85" s="800" t="s">
        <v>377</v>
      </c>
      <c r="E85" s="809">
        <v>32</v>
      </c>
      <c r="F85" s="224" t="s">
        <v>378</v>
      </c>
    </row>
    <row r="86" spans="1:6" ht="18.75" customHeight="1" x14ac:dyDescent="0.15">
      <c r="A86" s="814"/>
      <c r="B86" s="795"/>
      <c r="C86" s="833"/>
      <c r="D86" s="801"/>
      <c r="E86" s="810"/>
      <c r="F86" s="226" t="s">
        <v>379</v>
      </c>
    </row>
    <row r="87" spans="1:6" ht="18.75" customHeight="1" x14ac:dyDescent="0.15">
      <c r="A87" s="814"/>
      <c r="B87" s="795"/>
      <c r="C87" s="833"/>
      <c r="D87" s="801"/>
      <c r="E87" s="810"/>
      <c r="F87" s="226" t="s">
        <v>380</v>
      </c>
    </row>
    <row r="88" spans="1:6" ht="18.75" customHeight="1" x14ac:dyDescent="0.15">
      <c r="A88" s="814"/>
      <c r="B88" s="795"/>
      <c r="C88" s="833"/>
      <c r="D88" s="801"/>
      <c r="E88" s="810"/>
      <c r="F88" s="226" t="s">
        <v>381</v>
      </c>
    </row>
    <row r="89" spans="1:6" ht="18.75" customHeight="1" x14ac:dyDescent="0.15">
      <c r="A89" s="814"/>
      <c r="B89" s="795"/>
      <c r="C89" s="833"/>
      <c r="D89" s="801"/>
      <c r="E89" s="810"/>
      <c r="F89" s="217" t="s">
        <v>382</v>
      </c>
    </row>
    <row r="90" spans="1:6" ht="18.75" customHeight="1" x14ac:dyDescent="0.15">
      <c r="A90" s="814"/>
      <c r="B90" s="795"/>
      <c r="C90" s="833"/>
      <c r="D90" s="801"/>
      <c r="E90" s="810"/>
      <c r="F90" s="226" t="s">
        <v>383</v>
      </c>
    </row>
    <row r="91" spans="1:6" ht="18.75" customHeight="1" x14ac:dyDescent="0.15">
      <c r="A91" s="814"/>
      <c r="B91" s="795"/>
      <c r="C91" s="833"/>
      <c r="D91" s="801"/>
      <c r="E91" s="810"/>
      <c r="F91" s="226" t="s">
        <v>384</v>
      </c>
    </row>
    <row r="92" spans="1:6" ht="18.75" customHeight="1" x14ac:dyDescent="0.15">
      <c r="A92" s="814"/>
      <c r="B92" s="795"/>
      <c r="C92" s="834"/>
      <c r="D92" s="802"/>
      <c r="E92" s="811"/>
      <c r="F92" s="225" t="s">
        <v>385</v>
      </c>
    </row>
    <row r="93" spans="1:6" ht="18.75" customHeight="1" x14ac:dyDescent="0.15">
      <c r="A93" s="814"/>
      <c r="B93" s="795"/>
      <c r="C93" s="794" t="s">
        <v>2</v>
      </c>
      <c r="D93" s="800" t="s">
        <v>386</v>
      </c>
      <c r="E93" s="809">
        <v>33</v>
      </c>
      <c r="F93" s="224" t="s">
        <v>387</v>
      </c>
    </row>
    <row r="94" spans="1:6" ht="18.75" customHeight="1" x14ac:dyDescent="0.15">
      <c r="A94" s="814"/>
      <c r="B94" s="795"/>
      <c r="C94" s="795"/>
      <c r="D94" s="801"/>
      <c r="E94" s="810"/>
      <c r="F94" s="226" t="s">
        <v>388</v>
      </c>
    </row>
    <row r="95" spans="1:6" ht="18.75" customHeight="1" x14ac:dyDescent="0.15">
      <c r="A95" s="814"/>
      <c r="B95" s="795"/>
      <c r="C95" s="795"/>
      <c r="D95" s="801"/>
      <c r="E95" s="810"/>
      <c r="F95" s="226" t="s">
        <v>389</v>
      </c>
    </row>
    <row r="96" spans="1:6" ht="18.75" customHeight="1" x14ac:dyDescent="0.15">
      <c r="A96" s="814"/>
      <c r="B96" s="795"/>
      <c r="C96" s="795"/>
      <c r="D96" s="801"/>
      <c r="E96" s="810"/>
      <c r="F96" s="226" t="s">
        <v>390</v>
      </c>
    </row>
    <row r="97" spans="1:6" ht="18.75" customHeight="1" x14ac:dyDescent="0.15">
      <c r="A97" s="814"/>
      <c r="B97" s="795"/>
      <c r="C97" s="795"/>
      <c r="D97" s="801"/>
      <c r="E97" s="810"/>
      <c r="F97" s="226" t="s">
        <v>391</v>
      </c>
    </row>
    <row r="98" spans="1:6" ht="18.75" customHeight="1" x14ac:dyDescent="0.15">
      <c r="A98" s="814"/>
      <c r="B98" s="795"/>
      <c r="C98" s="795"/>
      <c r="D98" s="801"/>
      <c r="E98" s="810"/>
      <c r="F98" s="226" t="s">
        <v>392</v>
      </c>
    </row>
    <row r="99" spans="1:6" ht="18.75" customHeight="1" x14ac:dyDescent="0.15">
      <c r="A99" s="814"/>
      <c r="B99" s="795"/>
      <c r="C99" s="795"/>
      <c r="D99" s="801"/>
      <c r="E99" s="810"/>
      <c r="F99" s="217" t="s">
        <v>393</v>
      </c>
    </row>
    <row r="100" spans="1:6" ht="18.75" customHeight="1" x14ac:dyDescent="0.15">
      <c r="A100" s="814"/>
      <c r="B100" s="796"/>
      <c r="C100" s="796"/>
      <c r="D100" s="802"/>
      <c r="E100" s="811"/>
      <c r="F100" s="225" t="s">
        <v>376</v>
      </c>
    </row>
    <row r="101" spans="1:6" ht="15" customHeight="1" x14ac:dyDescent="0.15">
      <c r="B101" s="203"/>
      <c r="C101" s="203"/>
      <c r="D101" s="237"/>
      <c r="E101" s="241"/>
    </row>
    <row r="102" spans="1:6" ht="19.5" customHeight="1" x14ac:dyDescent="0.15">
      <c r="A102" s="213" t="s">
        <v>394</v>
      </c>
      <c r="C102" s="203"/>
      <c r="D102" s="242"/>
      <c r="E102" s="238"/>
    </row>
    <row r="103" spans="1:6" ht="19.5" customHeight="1" x14ac:dyDescent="0.15">
      <c r="A103" s="816" t="s">
        <v>57</v>
      </c>
      <c r="B103" s="817" t="s">
        <v>268</v>
      </c>
      <c r="C103" s="818"/>
      <c r="D103" s="819" t="s">
        <v>395</v>
      </c>
      <c r="E103" s="830" t="s">
        <v>269</v>
      </c>
      <c r="F103" s="816" t="s">
        <v>270</v>
      </c>
    </row>
    <row r="104" spans="1:6" ht="19.5" customHeight="1" x14ac:dyDescent="0.15">
      <c r="A104" s="816"/>
      <c r="B104" s="243"/>
      <c r="C104" s="215" t="s">
        <v>396</v>
      </c>
      <c r="D104" s="820"/>
      <c r="E104" s="831"/>
      <c r="F104" s="816"/>
    </row>
    <row r="105" spans="1:6" ht="18.75" customHeight="1" x14ac:dyDescent="0.15">
      <c r="A105" s="814" t="s">
        <v>334</v>
      </c>
      <c r="B105" s="815" t="s">
        <v>24</v>
      </c>
      <c r="C105" s="204" t="s">
        <v>397</v>
      </c>
      <c r="D105" s="239" t="s">
        <v>398</v>
      </c>
      <c r="E105" s="234">
        <v>34</v>
      </c>
      <c r="F105" s="236" t="s">
        <v>399</v>
      </c>
    </row>
    <row r="106" spans="1:6" ht="18.75" customHeight="1" x14ac:dyDescent="0.15">
      <c r="A106" s="814"/>
      <c r="B106" s="815"/>
      <c r="C106" s="794" t="s">
        <v>400</v>
      </c>
      <c r="D106" s="806" t="s">
        <v>401</v>
      </c>
      <c r="E106" s="809">
        <v>35</v>
      </c>
      <c r="F106" s="244" t="s">
        <v>402</v>
      </c>
    </row>
    <row r="107" spans="1:6" ht="18.75" customHeight="1" x14ac:dyDescent="0.15">
      <c r="A107" s="814"/>
      <c r="B107" s="815"/>
      <c r="C107" s="796"/>
      <c r="D107" s="808"/>
      <c r="E107" s="811"/>
      <c r="F107" s="245" t="s">
        <v>403</v>
      </c>
    </row>
    <row r="108" spans="1:6" ht="38.25" customHeight="1" x14ac:dyDescent="0.15">
      <c r="A108" s="814"/>
      <c r="B108" s="815"/>
      <c r="C108" s="204" t="s">
        <v>404</v>
      </c>
      <c r="D108" s="239" t="s">
        <v>405</v>
      </c>
      <c r="E108" s="234">
        <v>36</v>
      </c>
      <c r="F108" s="222" t="s">
        <v>406</v>
      </c>
    </row>
    <row r="109" spans="1:6" ht="18.75" customHeight="1" x14ac:dyDescent="0.15">
      <c r="A109" s="814"/>
      <c r="B109" s="815"/>
      <c r="C109" s="794" t="s">
        <v>407</v>
      </c>
      <c r="D109" s="806" t="s">
        <v>408</v>
      </c>
      <c r="E109" s="809">
        <v>37</v>
      </c>
      <c r="F109" s="244" t="s">
        <v>409</v>
      </c>
    </row>
    <row r="110" spans="1:6" ht="18.75" customHeight="1" x14ac:dyDescent="0.15">
      <c r="A110" s="814"/>
      <c r="B110" s="815"/>
      <c r="C110" s="796"/>
      <c r="D110" s="808"/>
      <c r="E110" s="811"/>
      <c r="F110" s="245" t="s">
        <v>410</v>
      </c>
    </row>
    <row r="111" spans="1:6" ht="18" customHeight="1" x14ac:dyDescent="0.15">
      <c r="A111" s="814"/>
      <c r="B111" s="815"/>
      <c r="C111" s="204" t="s">
        <v>411</v>
      </c>
      <c r="D111" s="239" t="s">
        <v>412</v>
      </c>
      <c r="E111" s="234">
        <v>38</v>
      </c>
      <c r="F111" s="246" t="s">
        <v>413</v>
      </c>
    </row>
    <row r="112" spans="1:6" ht="18" customHeight="1" x14ac:dyDescent="0.15">
      <c r="A112" s="814"/>
      <c r="B112" s="815" t="s">
        <v>29</v>
      </c>
      <c r="C112" s="797" t="s">
        <v>397</v>
      </c>
      <c r="D112" s="239" t="s">
        <v>414</v>
      </c>
      <c r="E112" s="234">
        <v>39</v>
      </c>
      <c r="F112" s="236" t="s">
        <v>415</v>
      </c>
    </row>
    <row r="113" spans="1:6" ht="18" customHeight="1" x14ac:dyDescent="0.15">
      <c r="A113" s="814"/>
      <c r="B113" s="815"/>
      <c r="C113" s="798"/>
      <c r="D113" s="239" t="s">
        <v>416</v>
      </c>
      <c r="E113" s="234">
        <v>40</v>
      </c>
      <c r="F113" s="247" t="s">
        <v>417</v>
      </c>
    </row>
    <row r="114" spans="1:6" ht="18" customHeight="1" x14ac:dyDescent="0.15">
      <c r="A114" s="814"/>
      <c r="B114" s="815"/>
      <c r="C114" s="798"/>
      <c r="D114" s="806" t="s">
        <v>418</v>
      </c>
      <c r="E114" s="809">
        <v>41</v>
      </c>
      <c r="F114" s="244" t="s">
        <v>419</v>
      </c>
    </row>
    <row r="115" spans="1:6" ht="18" customHeight="1" x14ac:dyDescent="0.15">
      <c r="A115" s="814"/>
      <c r="B115" s="815"/>
      <c r="C115" s="798"/>
      <c r="D115" s="807"/>
      <c r="E115" s="810"/>
      <c r="F115" s="248" t="s">
        <v>420</v>
      </c>
    </row>
    <row r="116" spans="1:6" ht="18" customHeight="1" x14ac:dyDescent="0.15">
      <c r="A116" s="814"/>
      <c r="B116" s="815"/>
      <c r="C116" s="798"/>
      <c r="D116" s="807"/>
      <c r="E116" s="810"/>
      <c r="F116" s="248" t="s">
        <v>421</v>
      </c>
    </row>
    <row r="117" spans="1:6" ht="18" customHeight="1" x14ac:dyDescent="0.15">
      <c r="A117" s="814"/>
      <c r="B117" s="815"/>
      <c r="C117" s="798"/>
      <c r="D117" s="807"/>
      <c r="E117" s="810"/>
      <c r="F117" s="248" t="s">
        <v>422</v>
      </c>
    </row>
    <row r="118" spans="1:6" ht="18" customHeight="1" x14ac:dyDescent="0.15">
      <c r="A118" s="814"/>
      <c r="B118" s="815"/>
      <c r="C118" s="799"/>
      <c r="D118" s="808"/>
      <c r="E118" s="811"/>
      <c r="F118" s="245" t="s">
        <v>423</v>
      </c>
    </row>
    <row r="119" spans="1:6" ht="18" customHeight="1" x14ac:dyDescent="0.15">
      <c r="A119" s="814"/>
      <c r="B119" s="815"/>
      <c r="C119" s="797" t="s">
        <v>180</v>
      </c>
      <c r="D119" s="239" t="s">
        <v>424</v>
      </c>
      <c r="E119" s="234">
        <v>42</v>
      </c>
      <c r="F119" s="236" t="s">
        <v>425</v>
      </c>
    </row>
    <row r="120" spans="1:6" ht="18" customHeight="1" x14ac:dyDescent="0.15">
      <c r="A120" s="814"/>
      <c r="B120" s="815"/>
      <c r="C120" s="798"/>
      <c r="D120" s="806" t="s">
        <v>426</v>
      </c>
      <c r="E120" s="809">
        <v>43</v>
      </c>
      <c r="F120" s="244" t="s">
        <v>427</v>
      </c>
    </row>
    <row r="121" spans="1:6" ht="18" customHeight="1" x14ac:dyDescent="0.15">
      <c r="A121" s="814"/>
      <c r="B121" s="815"/>
      <c r="C121" s="798"/>
      <c r="D121" s="807"/>
      <c r="E121" s="810"/>
      <c r="F121" s="249" t="s">
        <v>428</v>
      </c>
    </row>
    <row r="122" spans="1:6" ht="18" customHeight="1" x14ac:dyDescent="0.15">
      <c r="A122" s="814"/>
      <c r="B122" s="815"/>
      <c r="C122" s="798"/>
      <c r="D122" s="808"/>
      <c r="E122" s="811"/>
      <c r="F122" s="245" t="s">
        <v>429</v>
      </c>
    </row>
    <row r="123" spans="1:6" ht="18" customHeight="1" x14ac:dyDescent="0.15">
      <c r="A123" s="814"/>
      <c r="B123" s="815"/>
      <c r="C123" s="798"/>
      <c r="D123" s="806" t="s">
        <v>430</v>
      </c>
      <c r="E123" s="809">
        <v>44</v>
      </c>
      <c r="F123" s="244" t="s">
        <v>431</v>
      </c>
    </row>
    <row r="124" spans="1:6" ht="18" customHeight="1" x14ac:dyDescent="0.15">
      <c r="A124" s="814"/>
      <c r="B124" s="815"/>
      <c r="C124" s="798"/>
      <c r="D124" s="807"/>
      <c r="E124" s="810"/>
      <c r="F124" s="248" t="s">
        <v>432</v>
      </c>
    </row>
    <row r="125" spans="1:6" ht="18" customHeight="1" x14ac:dyDescent="0.15">
      <c r="A125" s="814"/>
      <c r="B125" s="815"/>
      <c r="C125" s="798"/>
      <c r="D125" s="807"/>
      <c r="E125" s="810"/>
      <c r="F125" s="248" t="s">
        <v>433</v>
      </c>
    </row>
    <row r="126" spans="1:6" ht="18" customHeight="1" x14ac:dyDescent="0.15">
      <c r="A126" s="814"/>
      <c r="B126" s="815"/>
      <c r="C126" s="798"/>
      <c r="D126" s="807"/>
      <c r="E126" s="810"/>
      <c r="F126" s="248" t="s">
        <v>434</v>
      </c>
    </row>
    <row r="127" spans="1:6" ht="18" customHeight="1" x14ac:dyDescent="0.15">
      <c r="A127" s="814"/>
      <c r="B127" s="815"/>
      <c r="C127" s="799"/>
      <c r="D127" s="808"/>
      <c r="E127" s="811"/>
      <c r="F127" s="245" t="s">
        <v>435</v>
      </c>
    </row>
    <row r="128" spans="1:6" ht="18" customHeight="1" x14ac:dyDescent="0.15">
      <c r="A128" s="814"/>
      <c r="B128" s="815"/>
      <c r="C128" s="797" t="s">
        <v>404</v>
      </c>
      <c r="D128" s="806" t="s">
        <v>436</v>
      </c>
      <c r="E128" s="809">
        <v>45</v>
      </c>
      <c r="F128" s="244" t="s">
        <v>437</v>
      </c>
    </row>
    <row r="129" spans="1:6" ht="18" customHeight="1" x14ac:dyDescent="0.15">
      <c r="A129" s="814"/>
      <c r="B129" s="815"/>
      <c r="C129" s="798"/>
      <c r="D129" s="808"/>
      <c r="E129" s="811"/>
      <c r="F129" s="247" t="s">
        <v>438</v>
      </c>
    </row>
    <row r="130" spans="1:6" ht="18" customHeight="1" x14ac:dyDescent="0.15">
      <c r="A130" s="814"/>
      <c r="B130" s="815"/>
      <c r="C130" s="798"/>
      <c r="D130" s="239" t="s">
        <v>439</v>
      </c>
      <c r="E130" s="234">
        <v>46</v>
      </c>
      <c r="F130" s="236" t="s">
        <v>440</v>
      </c>
    </row>
    <row r="131" spans="1:6" ht="18" customHeight="1" x14ac:dyDescent="0.15">
      <c r="A131" s="814"/>
      <c r="B131" s="815"/>
      <c r="C131" s="798"/>
      <c r="D131" s="806" t="s">
        <v>441</v>
      </c>
      <c r="E131" s="809">
        <v>47</v>
      </c>
      <c r="F131" s="244" t="s">
        <v>442</v>
      </c>
    </row>
    <row r="132" spans="1:6" ht="18" customHeight="1" x14ac:dyDescent="0.15">
      <c r="A132" s="814"/>
      <c r="B132" s="815"/>
      <c r="C132" s="798"/>
      <c r="D132" s="807"/>
      <c r="E132" s="810"/>
      <c r="F132" s="248" t="s">
        <v>443</v>
      </c>
    </row>
    <row r="133" spans="1:6" ht="18" customHeight="1" x14ac:dyDescent="0.15">
      <c r="A133" s="814"/>
      <c r="B133" s="815"/>
      <c r="C133" s="799"/>
      <c r="D133" s="808"/>
      <c r="E133" s="811"/>
      <c r="F133" s="245" t="s">
        <v>444</v>
      </c>
    </row>
    <row r="134" spans="1:6" ht="18" customHeight="1" x14ac:dyDescent="0.15">
      <c r="A134" s="814"/>
      <c r="B134" s="815"/>
      <c r="C134" s="797" t="s">
        <v>407</v>
      </c>
      <c r="D134" s="239" t="s">
        <v>445</v>
      </c>
      <c r="E134" s="250">
        <v>48</v>
      </c>
      <c r="F134" s="236" t="s">
        <v>446</v>
      </c>
    </row>
    <row r="135" spans="1:6" ht="18" customHeight="1" x14ac:dyDescent="0.15">
      <c r="A135" s="814"/>
      <c r="B135" s="815"/>
      <c r="C135" s="798"/>
      <c r="D135" s="806" t="s">
        <v>447</v>
      </c>
      <c r="E135" s="821">
        <v>49</v>
      </c>
      <c r="F135" s="244" t="s">
        <v>448</v>
      </c>
    </row>
    <row r="136" spans="1:6" ht="18" customHeight="1" x14ac:dyDescent="0.15">
      <c r="A136" s="814"/>
      <c r="B136" s="815"/>
      <c r="C136" s="799"/>
      <c r="D136" s="808"/>
      <c r="E136" s="822"/>
      <c r="F136" s="245" t="s">
        <v>449</v>
      </c>
    </row>
    <row r="137" spans="1:6" ht="18" customHeight="1" x14ac:dyDescent="0.15">
      <c r="A137" s="814"/>
      <c r="B137" s="815"/>
      <c r="C137" s="219" t="s">
        <v>411</v>
      </c>
      <c r="D137" s="239" t="s">
        <v>450</v>
      </c>
      <c r="E137" s="250">
        <v>50</v>
      </c>
      <c r="F137" s="236" t="s">
        <v>451</v>
      </c>
    </row>
    <row r="138" spans="1:6" ht="18" customHeight="1" x14ac:dyDescent="0.15">
      <c r="A138" s="814"/>
      <c r="B138" s="823" t="s">
        <v>31</v>
      </c>
      <c r="C138" s="824"/>
      <c r="D138" s="800" t="s">
        <v>452</v>
      </c>
      <c r="E138" s="821">
        <v>51</v>
      </c>
      <c r="F138" s="244" t="s">
        <v>453</v>
      </c>
    </row>
    <row r="139" spans="1:6" ht="18" customHeight="1" x14ac:dyDescent="0.15">
      <c r="A139" s="814"/>
      <c r="B139" s="825"/>
      <c r="C139" s="826"/>
      <c r="D139" s="801"/>
      <c r="E139" s="829"/>
      <c r="F139" s="248" t="s">
        <v>454</v>
      </c>
    </row>
    <row r="140" spans="1:6" ht="18" customHeight="1" x14ac:dyDescent="0.15">
      <c r="A140" s="814"/>
      <c r="B140" s="825"/>
      <c r="C140" s="826"/>
      <c r="D140" s="801"/>
      <c r="E140" s="829"/>
      <c r="F140" s="248" t="s">
        <v>455</v>
      </c>
    </row>
    <row r="141" spans="1:6" ht="18" customHeight="1" x14ac:dyDescent="0.15">
      <c r="A141" s="814"/>
      <c r="B141" s="825"/>
      <c r="C141" s="826"/>
      <c r="D141" s="801"/>
      <c r="E141" s="829"/>
      <c r="F141" s="248" t="s">
        <v>456</v>
      </c>
    </row>
    <row r="142" spans="1:6" ht="18" customHeight="1" x14ac:dyDescent="0.15">
      <c r="A142" s="814"/>
      <c r="B142" s="825"/>
      <c r="C142" s="826"/>
      <c r="D142" s="801"/>
      <c r="E142" s="829"/>
      <c r="F142" s="248" t="s">
        <v>457</v>
      </c>
    </row>
    <row r="143" spans="1:6" ht="18" customHeight="1" x14ac:dyDescent="0.15">
      <c r="A143" s="814"/>
      <c r="B143" s="827"/>
      <c r="C143" s="828"/>
      <c r="D143" s="802"/>
      <c r="E143" s="822"/>
      <c r="F143" s="245" t="s">
        <v>458</v>
      </c>
    </row>
    <row r="144" spans="1:6" ht="15" customHeight="1" x14ac:dyDescent="0.15">
      <c r="B144" s="203"/>
      <c r="C144" s="203"/>
      <c r="D144" s="237"/>
      <c r="E144" s="241"/>
    </row>
    <row r="145" spans="1:6" ht="19.5" customHeight="1" x14ac:dyDescent="0.15">
      <c r="A145" s="213" t="s">
        <v>459</v>
      </c>
      <c r="C145" s="251"/>
      <c r="D145" s="237"/>
      <c r="E145" s="241"/>
    </row>
    <row r="146" spans="1:6" s="253" customFormat="1" ht="19.5" customHeight="1" x14ac:dyDescent="0.15">
      <c r="A146" s="252" t="s">
        <v>57</v>
      </c>
      <c r="B146" s="812" t="s">
        <v>268</v>
      </c>
      <c r="C146" s="813"/>
      <c r="D146" s="215" t="s">
        <v>5</v>
      </c>
      <c r="E146" s="216" t="s">
        <v>269</v>
      </c>
      <c r="F146" s="252" t="s">
        <v>270</v>
      </c>
    </row>
    <row r="147" spans="1:6" s="253" customFormat="1" ht="18" customHeight="1" x14ac:dyDescent="0.15">
      <c r="A147" s="814" t="s">
        <v>334</v>
      </c>
      <c r="B147" s="815" t="s">
        <v>460</v>
      </c>
      <c r="C147" s="815"/>
      <c r="D147" s="204" t="s">
        <v>461</v>
      </c>
      <c r="E147" s="234">
        <v>52</v>
      </c>
      <c r="F147" s="236" t="s">
        <v>462</v>
      </c>
    </row>
    <row r="148" spans="1:6" s="253" customFormat="1" ht="18" customHeight="1" x14ac:dyDescent="0.15">
      <c r="A148" s="814"/>
      <c r="B148" s="815"/>
      <c r="C148" s="815"/>
      <c r="D148" s="204" t="s">
        <v>463</v>
      </c>
      <c r="E148" s="234">
        <v>53</v>
      </c>
      <c r="F148" s="236" t="s">
        <v>464</v>
      </c>
    </row>
    <row r="149" spans="1:6" s="253" customFormat="1" ht="18" customHeight="1" x14ac:dyDescent="0.15">
      <c r="A149" s="814"/>
      <c r="B149" s="815"/>
      <c r="C149" s="815"/>
      <c r="D149" s="204" t="s">
        <v>465</v>
      </c>
      <c r="E149" s="234">
        <v>54</v>
      </c>
      <c r="F149" s="236" t="s">
        <v>466</v>
      </c>
    </row>
    <row r="150" spans="1:6" s="253" customFormat="1" ht="18" customHeight="1" x14ac:dyDescent="0.15">
      <c r="A150" s="814"/>
      <c r="B150" s="815"/>
      <c r="C150" s="815"/>
      <c r="D150" s="204" t="s">
        <v>467</v>
      </c>
      <c r="E150" s="234">
        <v>55</v>
      </c>
      <c r="F150" s="236" t="s">
        <v>468</v>
      </c>
    </row>
    <row r="151" spans="1:6" s="253" customFormat="1" ht="18" customHeight="1" x14ac:dyDescent="0.15">
      <c r="A151" s="814"/>
      <c r="B151" s="815"/>
      <c r="C151" s="815"/>
      <c r="D151" s="204" t="s">
        <v>469</v>
      </c>
      <c r="E151" s="234">
        <v>56</v>
      </c>
      <c r="F151" s="236" t="s">
        <v>470</v>
      </c>
    </row>
    <row r="152" spans="1:6" s="253" customFormat="1" ht="18" customHeight="1" x14ac:dyDescent="0.15">
      <c r="A152" s="814"/>
      <c r="B152" s="815"/>
      <c r="C152" s="815"/>
      <c r="D152" s="204" t="s">
        <v>471</v>
      </c>
      <c r="E152" s="234">
        <v>57</v>
      </c>
      <c r="F152" s="236" t="s">
        <v>472</v>
      </c>
    </row>
    <row r="153" spans="1:6" s="253" customFormat="1" ht="38.25" customHeight="1" x14ac:dyDescent="0.15">
      <c r="A153" s="814"/>
      <c r="B153" s="815"/>
      <c r="C153" s="815"/>
      <c r="D153" s="204" t="s">
        <v>473</v>
      </c>
      <c r="E153" s="234">
        <v>58</v>
      </c>
      <c r="F153" s="236" t="s">
        <v>474</v>
      </c>
    </row>
    <row r="154" spans="1:6" s="253" customFormat="1" ht="18" customHeight="1" x14ac:dyDescent="0.15">
      <c r="A154" s="814"/>
      <c r="B154" s="815"/>
      <c r="C154" s="815"/>
      <c r="D154" s="204" t="s">
        <v>38</v>
      </c>
      <c r="E154" s="234">
        <v>59</v>
      </c>
      <c r="F154" s="236" t="s">
        <v>38</v>
      </c>
    </row>
    <row r="155" spans="1:6" s="253" customFormat="1" ht="18" customHeight="1" x14ac:dyDescent="0.15">
      <c r="A155" s="814"/>
      <c r="B155" s="815"/>
      <c r="C155" s="815"/>
      <c r="D155" s="204" t="s">
        <v>475</v>
      </c>
      <c r="E155" s="234">
        <v>60</v>
      </c>
      <c r="F155" s="236" t="s">
        <v>453</v>
      </c>
    </row>
    <row r="156" spans="1:6" ht="15" customHeight="1" x14ac:dyDescent="0.15">
      <c r="B156" s="203"/>
      <c r="C156" s="203"/>
      <c r="D156" s="237"/>
      <c r="E156" s="238"/>
    </row>
    <row r="157" spans="1:6" ht="19.5" customHeight="1" x14ac:dyDescent="0.15">
      <c r="A157" s="208" t="s">
        <v>476</v>
      </c>
      <c r="C157" s="203"/>
      <c r="D157" s="237"/>
      <c r="E157" s="238"/>
    </row>
    <row r="158" spans="1:6" ht="8.25" customHeight="1" x14ac:dyDescent="0.15">
      <c r="B158" s="203"/>
      <c r="C158" s="203"/>
      <c r="D158" s="237"/>
      <c r="E158" s="238"/>
    </row>
    <row r="159" spans="1:6" ht="19.5" customHeight="1" x14ac:dyDescent="0.15">
      <c r="A159" s="816" t="s">
        <v>57</v>
      </c>
      <c r="B159" s="817" t="s">
        <v>268</v>
      </c>
      <c r="C159" s="818"/>
      <c r="D159" s="819" t="s">
        <v>395</v>
      </c>
      <c r="E159" s="830" t="s">
        <v>269</v>
      </c>
      <c r="F159" s="791" t="s">
        <v>270</v>
      </c>
    </row>
    <row r="160" spans="1:6" ht="19.5" customHeight="1" x14ac:dyDescent="0.15">
      <c r="A160" s="816"/>
      <c r="B160" s="243"/>
      <c r="C160" s="215" t="s">
        <v>396</v>
      </c>
      <c r="D160" s="820"/>
      <c r="E160" s="831"/>
      <c r="F160" s="792"/>
    </row>
    <row r="161" spans="1:6" ht="19.5" customHeight="1" x14ac:dyDescent="0.15">
      <c r="A161" s="793" t="s">
        <v>477</v>
      </c>
      <c r="B161" s="794" t="s">
        <v>29</v>
      </c>
      <c r="C161" s="797" t="s">
        <v>0</v>
      </c>
      <c r="D161" s="800" t="s">
        <v>478</v>
      </c>
      <c r="E161" s="803">
        <v>61</v>
      </c>
      <c r="F161" s="244" t="s">
        <v>479</v>
      </c>
    </row>
    <row r="162" spans="1:6" ht="19.5" customHeight="1" x14ac:dyDescent="0.15">
      <c r="A162" s="793"/>
      <c r="B162" s="795"/>
      <c r="C162" s="798"/>
      <c r="D162" s="801"/>
      <c r="E162" s="804"/>
      <c r="F162" s="248" t="s">
        <v>480</v>
      </c>
    </row>
    <row r="163" spans="1:6" ht="19.5" customHeight="1" x14ac:dyDescent="0.15">
      <c r="A163" s="793"/>
      <c r="B163" s="795"/>
      <c r="C163" s="798"/>
      <c r="D163" s="801"/>
      <c r="E163" s="804"/>
      <c r="F163" s="248" t="s">
        <v>481</v>
      </c>
    </row>
    <row r="164" spans="1:6" ht="19.5" customHeight="1" x14ac:dyDescent="0.15">
      <c r="A164" s="793"/>
      <c r="B164" s="795"/>
      <c r="C164" s="798"/>
      <c r="D164" s="801"/>
      <c r="E164" s="804"/>
      <c r="F164" s="248" t="s">
        <v>482</v>
      </c>
    </row>
    <row r="165" spans="1:6" ht="19.5" customHeight="1" x14ac:dyDescent="0.15">
      <c r="A165" s="793"/>
      <c r="B165" s="795"/>
      <c r="C165" s="798"/>
      <c r="D165" s="801"/>
      <c r="E165" s="804"/>
      <c r="F165" s="249" t="s">
        <v>483</v>
      </c>
    </row>
    <row r="166" spans="1:6" ht="19.5" customHeight="1" x14ac:dyDescent="0.15">
      <c r="A166" s="793"/>
      <c r="B166" s="795"/>
      <c r="C166" s="798"/>
      <c r="D166" s="801"/>
      <c r="E166" s="804"/>
      <c r="F166" s="248" t="s">
        <v>484</v>
      </c>
    </row>
    <row r="167" spans="1:6" ht="19.5" customHeight="1" x14ac:dyDescent="0.15">
      <c r="A167" s="793"/>
      <c r="B167" s="795"/>
      <c r="C167" s="798"/>
      <c r="D167" s="802"/>
      <c r="E167" s="805"/>
      <c r="F167" s="245" t="s">
        <v>485</v>
      </c>
    </row>
    <row r="168" spans="1:6" ht="19.5" customHeight="1" x14ac:dyDescent="0.15">
      <c r="A168" s="793"/>
      <c r="B168" s="795"/>
      <c r="C168" s="798"/>
      <c r="D168" s="806" t="s">
        <v>486</v>
      </c>
      <c r="E168" s="803">
        <v>62</v>
      </c>
      <c r="F168" s="244" t="s">
        <v>487</v>
      </c>
    </row>
    <row r="169" spans="1:6" ht="19.5" customHeight="1" x14ac:dyDescent="0.15">
      <c r="A169" s="793"/>
      <c r="B169" s="795"/>
      <c r="C169" s="798"/>
      <c r="D169" s="807"/>
      <c r="E169" s="804"/>
      <c r="F169" s="254" t="s">
        <v>488</v>
      </c>
    </row>
    <row r="170" spans="1:6" ht="19.5" customHeight="1" x14ac:dyDescent="0.15">
      <c r="A170" s="793"/>
      <c r="B170" s="795"/>
      <c r="C170" s="798"/>
      <c r="D170" s="807"/>
      <c r="E170" s="804"/>
      <c r="F170" s="248" t="s">
        <v>489</v>
      </c>
    </row>
    <row r="171" spans="1:6" ht="19.5" customHeight="1" x14ac:dyDescent="0.15">
      <c r="A171" s="793"/>
      <c r="B171" s="795"/>
      <c r="C171" s="799"/>
      <c r="D171" s="808"/>
      <c r="E171" s="805"/>
      <c r="F171" s="245" t="s">
        <v>490</v>
      </c>
    </row>
    <row r="172" spans="1:6" ht="19.5" customHeight="1" x14ac:dyDescent="0.15">
      <c r="A172" s="793"/>
      <c r="B172" s="795"/>
      <c r="C172" s="797" t="s">
        <v>1</v>
      </c>
      <c r="D172" s="800" t="s">
        <v>491</v>
      </c>
      <c r="E172" s="803">
        <v>63</v>
      </c>
      <c r="F172" s="244" t="s">
        <v>492</v>
      </c>
    </row>
    <row r="173" spans="1:6" ht="19.5" customHeight="1" x14ac:dyDescent="0.15">
      <c r="A173" s="793"/>
      <c r="B173" s="795"/>
      <c r="C173" s="798"/>
      <c r="D173" s="801"/>
      <c r="E173" s="804"/>
      <c r="F173" s="248" t="s">
        <v>493</v>
      </c>
    </row>
    <row r="174" spans="1:6" ht="19.5" customHeight="1" x14ac:dyDescent="0.15">
      <c r="A174" s="793"/>
      <c r="B174" s="795"/>
      <c r="C174" s="798"/>
      <c r="D174" s="802"/>
      <c r="E174" s="805"/>
      <c r="F174" s="247" t="s">
        <v>494</v>
      </c>
    </row>
    <row r="175" spans="1:6" ht="19.5" customHeight="1" x14ac:dyDescent="0.15">
      <c r="A175" s="793"/>
      <c r="B175" s="795"/>
      <c r="C175" s="798"/>
      <c r="D175" s="800" t="s">
        <v>495</v>
      </c>
      <c r="E175" s="803">
        <v>64</v>
      </c>
      <c r="F175" s="246" t="s">
        <v>496</v>
      </c>
    </row>
    <row r="176" spans="1:6" ht="19.5" customHeight="1" x14ac:dyDescent="0.15">
      <c r="A176" s="793"/>
      <c r="B176" s="795"/>
      <c r="C176" s="798"/>
      <c r="D176" s="801"/>
      <c r="E176" s="804"/>
      <c r="F176" s="248" t="s">
        <v>497</v>
      </c>
    </row>
    <row r="177" spans="1:6" ht="19.5" customHeight="1" x14ac:dyDescent="0.15">
      <c r="A177" s="793"/>
      <c r="B177" s="795"/>
      <c r="C177" s="799"/>
      <c r="D177" s="802"/>
      <c r="E177" s="805"/>
      <c r="F177" s="245" t="s">
        <v>498</v>
      </c>
    </row>
    <row r="178" spans="1:6" ht="19.5" customHeight="1" x14ac:dyDescent="0.15">
      <c r="A178" s="793"/>
      <c r="B178" s="795"/>
      <c r="C178" s="797" t="s">
        <v>2</v>
      </c>
      <c r="D178" s="800" t="s">
        <v>499</v>
      </c>
      <c r="E178" s="803">
        <v>65</v>
      </c>
      <c r="F178" s="244" t="s">
        <v>500</v>
      </c>
    </row>
    <row r="179" spans="1:6" ht="19.5" customHeight="1" x14ac:dyDescent="0.15">
      <c r="A179" s="793"/>
      <c r="B179" s="795"/>
      <c r="C179" s="798"/>
      <c r="D179" s="801"/>
      <c r="E179" s="804"/>
      <c r="F179" s="254" t="s">
        <v>501</v>
      </c>
    </row>
    <row r="180" spans="1:6" ht="19.5" customHeight="1" x14ac:dyDescent="0.15">
      <c r="A180" s="793"/>
      <c r="B180" s="795"/>
      <c r="C180" s="798"/>
      <c r="D180" s="801"/>
      <c r="E180" s="804"/>
      <c r="F180" s="248" t="s">
        <v>502</v>
      </c>
    </row>
    <row r="181" spans="1:6" ht="19.5" customHeight="1" x14ac:dyDescent="0.15">
      <c r="A181" s="793"/>
      <c r="B181" s="795"/>
      <c r="C181" s="798"/>
      <c r="D181" s="801"/>
      <c r="E181" s="804"/>
      <c r="F181" s="248" t="s">
        <v>503</v>
      </c>
    </row>
    <row r="182" spans="1:6" ht="19.5" customHeight="1" x14ac:dyDescent="0.15">
      <c r="A182" s="793"/>
      <c r="B182" s="795"/>
      <c r="C182" s="798"/>
      <c r="D182" s="802"/>
      <c r="E182" s="805"/>
      <c r="F182" s="245" t="s">
        <v>485</v>
      </c>
    </row>
    <row r="183" spans="1:6" ht="19.5" customHeight="1" x14ac:dyDescent="0.15">
      <c r="A183" s="793"/>
      <c r="B183" s="795"/>
      <c r="C183" s="798"/>
      <c r="D183" s="800" t="s">
        <v>504</v>
      </c>
      <c r="E183" s="803">
        <v>66</v>
      </c>
      <c r="F183" s="244" t="s">
        <v>505</v>
      </c>
    </row>
    <row r="184" spans="1:6" ht="19.5" customHeight="1" x14ac:dyDescent="0.15">
      <c r="A184" s="793"/>
      <c r="B184" s="796"/>
      <c r="C184" s="799"/>
      <c r="D184" s="802"/>
      <c r="E184" s="805"/>
      <c r="F184" s="245" t="s">
        <v>490</v>
      </c>
    </row>
    <row r="187" spans="1:6" ht="18.75" x14ac:dyDescent="0.15">
      <c r="A187" s="209" t="s">
        <v>506</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Q65" sqref="Q65"/>
    </sheetView>
  </sheetViews>
  <sheetFormatPr defaultColWidth="9" defaultRowHeight="16.5" x14ac:dyDescent="0.15"/>
  <cols>
    <col min="1" max="1" width="7.375" style="40" bestFit="1" customWidth="1"/>
    <col min="2" max="2" width="9.375" style="40" customWidth="1"/>
    <col min="3" max="3" width="9.25" style="40" customWidth="1"/>
    <col min="4" max="5" width="24.625" style="40" customWidth="1"/>
    <col min="6" max="6" width="9.375" style="40" customWidth="1"/>
    <col min="7" max="7" width="8.125" style="40" customWidth="1"/>
    <col min="8" max="8" width="29" style="40" customWidth="1"/>
    <col min="9" max="9" width="10.875" style="40" customWidth="1"/>
    <col min="10" max="10" width="19.125" style="40" customWidth="1"/>
    <col min="11" max="11" width="5.875" style="109" bestFit="1" customWidth="1"/>
    <col min="12" max="12" width="11.375" style="109" customWidth="1"/>
    <col min="13" max="13" width="17.875" style="109" customWidth="1"/>
    <col min="14" max="14" width="21.875" style="109" customWidth="1"/>
    <col min="15" max="15" width="48.25" style="109" customWidth="1"/>
    <col min="16" max="16" width="9" style="40"/>
    <col min="17" max="17" width="36" style="40" customWidth="1"/>
    <col min="18" max="18" width="33" style="40" customWidth="1"/>
    <col min="19" max="19" width="31.75" style="40" customWidth="1"/>
    <col min="20" max="20" width="64.25" style="40" customWidth="1"/>
    <col min="21" max="16384" width="9" style="40"/>
  </cols>
  <sheetData>
    <row r="1" spans="1:20" ht="42.75" customHeight="1" x14ac:dyDescent="0.15">
      <c r="A1" s="867"/>
      <c r="B1" s="867"/>
      <c r="C1" s="867"/>
      <c r="D1" s="867"/>
      <c r="E1" s="867"/>
      <c r="F1" s="867"/>
      <c r="G1" s="867"/>
      <c r="H1" s="867"/>
      <c r="I1" s="867"/>
      <c r="J1" s="867"/>
      <c r="K1" s="868" t="s">
        <v>42</v>
      </c>
      <c r="L1" s="869"/>
      <c r="M1" s="869"/>
      <c r="N1" s="869"/>
      <c r="O1" s="870"/>
      <c r="P1" s="871" t="s">
        <v>43</v>
      </c>
      <c r="Q1" s="873" t="s">
        <v>44</v>
      </c>
      <c r="R1" s="41" t="s">
        <v>45</v>
      </c>
      <c r="S1" s="42"/>
      <c r="T1" s="43"/>
    </row>
    <row r="2" spans="1:20" ht="33" x14ac:dyDescent="0.15">
      <c r="A2" s="44" t="s">
        <v>46</v>
      </c>
      <c r="B2" s="45" t="s">
        <v>47</v>
      </c>
      <c r="C2" s="44" t="s">
        <v>48</v>
      </c>
      <c r="D2" s="45" t="s">
        <v>49</v>
      </c>
      <c r="E2" s="46" t="s">
        <v>50</v>
      </c>
      <c r="F2" s="46" t="s">
        <v>51</v>
      </c>
      <c r="G2" s="44" t="s">
        <v>52</v>
      </c>
      <c r="H2" s="44" t="s">
        <v>53</v>
      </c>
      <c r="I2" s="47" t="s">
        <v>54</v>
      </c>
      <c r="J2" s="45" t="s">
        <v>55</v>
      </c>
      <c r="K2" s="48" t="s">
        <v>56</v>
      </c>
      <c r="L2" s="49" t="s">
        <v>57</v>
      </c>
      <c r="M2" s="874" t="s">
        <v>58</v>
      </c>
      <c r="N2" s="875"/>
      <c r="O2" s="49" t="s">
        <v>6</v>
      </c>
      <c r="P2" s="872"/>
      <c r="Q2" s="873"/>
      <c r="R2" s="864" t="s">
        <v>59</v>
      </c>
      <c r="S2" s="865"/>
      <c r="T2" s="866"/>
    </row>
    <row r="3" spans="1:20" ht="18" customHeight="1" x14ac:dyDescent="0.15">
      <c r="A3" s="50" t="s">
        <v>60</v>
      </c>
      <c r="B3" s="51" t="s">
        <v>61</v>
      </c>
      <c r="C3" s="52" t="s">
        <v>61</v>
      </c>
      <c r="D3" s="51" t="s">
        <v>62</v>
      </c>
      <c r="E3" s="50" t="s">
        <v>63</v>
      </c>
      <c r="F3" s="52" t="s">
        <v>64</v>
      </c>
      <c r="G3" s="50" t="s">
        <v>65</v>
      </c>
      <c r="H3" s="50" t="s">
        <v>66</v>
      </c>
      <c r="I3" s="53">
        <v>1</v>
      </c>
      <c r="J3" s="51" t="s">
        <v>67</v>
      </c>
      <c r="K3" s="54">
        <v>200</v>
      </c>
      <c r="L3" s="55" t="s">
        <v>68</v>
      </c>
      <c r="M3" s="55" t="s">
        <v>69</v>
      </c>
      <c r="N3" s="55" t="s">
        <v>69</v>
      </c>
      <c r="O3" s="55" t="s">
        <v>70</v>
      </c>
      <c r="P3" s="56"/>
      <c r="Q3" s="57"/>
      <c r="R3" s="861" t="s">
        <v>71</v>
      </c>
      <c r="S3" s="862"/>
      <c r="T3" s="863"/>
    </row>
    <row r="4" spans="1:20" ht="18" customHeight="1" x14ac:dyDescent="0.15">
      <c r="A4" s="58" t="s">
        <v>72</v>
      </c>
      <c r="B4" s="59"/>
      <c r="C4" s="60" t="s">
        <v>73</v>
      </c>
      <c r="D4" s="61" t="s">
        <v>74</v>
      </c>
      <c r="E4" s="60" t="s">
        <v>75</v>
      </c>
      <c r="F4" s="60" t="s">
        <v>76</v>
      </c>
      <c r="G4" s="62" t="s">
        <v>77</v>
      </c>
      <c r="H4" s="60" t="s">
        <v>78</v>
      </c>
      <c r="I4" s="63">
        <v>2</v>
      </c>
      <c r="J4" s="61" t="s">
        <v>79</v>
      </c>
      <c r="K4" s="54">
        <v>300</v>
      </c>
      <c r="L4" s="55" t="s">
        <v>68</v>
      </c>
      <c r="M4" s="55" t="s">
        <v>80</v>
      </c>
      <c r="N4" s="55" t="s">
        <v>80</v>
      </c>
      <c r="O4" s="55" t="s">
        <v>81</v>
      </c>
      <c r="P4" s="56"/>
      <c r="Q4" s="57"/>
      <c r="R4" s="864" t="s">
        <v>82</v>
      </c>
      <c r="S4" s="865"/>
      <c r="T4" s="866"/>
    </row>
    <row r="5" spans="1:20" ht="18" customHeight="1" x14ac:dyDescent="0.15">
      <c r="C5" s="58" t="s">
        <v>83</v>
      </c>
      <c r="D5" s="61" t="s">
        <v>84</v>
      </c>
      <c r="E5" s="60" t="s">
        <v>85</v>
      </c>
      <c r="F5" s="64" t="s">
        <v>86</v>
      </c>
      <c r="G5" s="65"/>
      <c r="H5" s="60" t="s">
        <v>87</v>
      </c>
      <c r="I5" s="65"/>
      <c r="J5" s="61" t="s">
        <v>88</v>
      </c>
      <c r="K5" s="56"/>
      <c r="L5" s="56"/>
      <c r="M5" s="56"/>
      <c r="N5" s="56"/>
      <c r="O5" s="56"/>
      <c r="P5" s="56"/>
      <c r="Q5" s="57"/>
      <c r="R5" s="864" t="s">
        <v>89</v>
      </c>
      <c r="S5" s="865"/>
      <c r="T5" s="866"/>
    </row>
    <row r="6" spans="1:20" ht="18" customHeight="1" x14ac:dyDescent="0.15">
      <c r="D6" s="61" t="s">
        <v>90</v>
      </c>
      <c r="E6" s="60" t="s">
        <v>91</v>
      </c>
      <c r="F6" s="66"/>
      <c r="G6" s="67"/>
      <c r="H6" s="60" t="s">
        <v>92</v>
      </c>
      <c r="J6" s="61" t="s">
        <v>93</v>
      </c>
      <c r="K6" s="54">
        <v>1</v>
      </c>
      <c r="L6" s="55" t="s">
        <v>94</v>
      </c>
      <c r="M6" s="55" t="s">
        <v>95</v>
      </c>
      <c r="N6" s="55" t="s">
        <v>96</v>
      </c>
      <c r="O6" s="55" t="s">
        <v>97</v>
      </c>
      <c r="P6" s="68"/>
      <c r="Q6" s="57"/>
      <c r="R6" s="69" t="s">
        <v>98</v>
      </c>
      <c r="S6" s="57"/>
      <c r="T6" s="67"/>
    </row>
    <row r="7" spans="1:20" ht="18" customHeight="1" x14ac:dyDescent="0.15">
      <c r="A7" s="70"/>
      <c r="B7" s="70"/>
      <c r="C7" s="70"/>
      <c r="D7" s="71" t="s">
        <v>99</v>
      </c>
      <c r="E7" s="60" t="s">
        <v>100</v>
      </c>
      <c r="F7" s="69"/>
      <c r="G7" s="67"/>
      <c r="H7" s="60" t="s">
        <v>101</v>
      </c>
      <c r="I7" s="70"/>
      <c r="J7" s="61" t="s">
        <v>102</v>
      </c>
      <c r="K7" s="54">
        <v>2</v>
      </c>
      <c r="L7" s="55" t="s">
        <v>94</v>
      </c>
      <c r="M7" s="55" t="s">
        <v>95</v>
      </c>
      <c r="N7" s="55" t="s">
        <v>24</v>
      </c>
      <c r="O7" s="55" t="s">
        <v>103</v>
      </c>
      <c r="P7" s="72"/>
      <c r="Q7" s="57"/>
      <c r="R7" s="864" t="s">
        <v>104</v>
      </c>
      <c r="S7" s="865"/>
      <c r="T7" s="866"/>
    </row>
    <row r="8" spans="1:20" ht="18" customHeight="1" x14ac:dyDescent="0.15">
      <c r="A8" s="70"/>
      <c r="B8" s="70"/>
      <c r="C8" s="70"/>
      <c r="D8" s="70"/>
      <c r="E8" s="60" t="s">
        <v>105</v>
      </c>
      <c r="F8" s="69"/>
      <c r="G8" s="67"/>
      <c r="H8" s="60" t="s">
        <v>106</v>
      </c>
      <c r="I8" s="70"/>
      <c r="J8" s="61" t="s">
        <v>107</v>
      </c>
      <c r="K8" s="54">
        <v>3</v>
      </c>
      <c r="L8" s="55" t="s">
        <v>94</v>
      </c>
      <c r="M8" s="55" t="s">
        <v>10</v>
      </c>
      <c r="N8" s="55" t="s">
        <v>10</v>
      </c>
      <c r="O8" s="55" t="s">
        <v>234</v>
      </c>
      <c r="P8" s="72"/>
      <c r="Q8" s="57"/>
      <c r="R8" s="864"/>
      <c r="S8" s="865"/>
      <c r="T8" s="866"/>
    </row>
    <row r="9" spans="1:20" ht="18" customHeight="1" x14ac:dyDescent="0.15">
      <c r="A9" s="70"/>
      <c r="B9" s="70"/>
      <c r="C9" s="70"/>
      <c r="D9" s="70"/>
      <c r="E9" s="60" t="s">
        <v>108</v>
      </c>
      <c r="F9" s="69"/>
      <c r="G9" s="67"/>
      <c r="H9" s="60" t="s">
        <v>109</v>
      </c>
      <c r="I9" s="70"/>
      <c r="J9" s="61" t="s">
        <v>110</v>
      </c>
      <c r="K9" s="54">
        <v>4</v>
      </c>
      <c r="L9" s="55" t="s">
        <v>94</v>
      </c>
      <c r="M9" s="55" t="s">
        <v>29</v>
      </c>
      <c r="N9" s="55" t="s">
        <v>111</v>
      </c>
      <c r="O9" s="55" t="s">
        <v>112</v>
      </c>
      <c r="P9" s="72"/>
      <c r="Q9" s="57"/>
      <c r="R9" s="861" t="s">
        <v>113</v>
      </c>
      <c r="S9" s="862"/>
      <c r="T9" s="863"/>
    </row>
    <row r="10" spans="1:20" ht="18" customHeight="1" x14ac:dyDescent="0.15">
      <c r="A10" s="70"/>
      <c r="B10" s="70"/>
      <c r="C10" s="70"/>
      <c r="D10" s="70"/>
      <c r="E10" s="60" t="s">
        <v>114</v>
      </c>
      <c r="F10" s="69"/>
      <c r="G10" s="67"/>
      <c r="H10" s="60" t="s">
        <v>115</v>
      </c>
      <c r="I10" s="70"/>
      <c r="J10" s="71" t="s">
        <v>116</v>
      </c>
      <c r="K10" s="54">
        <v>5</v>
      </c>
      <c r="L10" s="55" t="s">
        <v>94</v>
      </c>
      <c r="M10" s="55" t="s">
        <v>29</v>
      </c>
      <c r="N10" s="55" t="s">
        <v>111</v>
      </c>
      <c r="O10" s="55" t="s">
        <v>117</v>
      </c>
      <c r="P10" s="72"/>
      <c r="Q10" s="57"/>
      <c r="R10" s="855" t="s">
        <v>118</v>
      </c>
      <c r="S10" s="856"/>
      <c r="T10" s="857"/>
    </row>
    <row r="11" spans="1:20" ht="18" customHeight="1" x14ac:dyDescent="0.15">
      <c r="A11" s="70"/>
      <c r="B11" s="70"/>
      <c r="C11" s="70"/>
      <c r="D11" s="70"/>
      <c r="E11" s="58" t="s">
        <v>119</v>
      </c>
      <c r="F11" s="69"/>
      <c r="G11" s="67"/>
      <c r="H11" s="60" t="s">
        <v>120</v>
      </c>
      <c r="I11" s="70"/>
      <c r="J11" s="70"/>
      <c r="K11" s="54">
        <v>6</v>
      </c>
      <c r="L11" s="55" t="s">
        <v>94</v>
      </c>
      <c r="M11" s="55" t="s">
        <v>29</v>
      </c>
      <c r="N11" s="55" t="s">
        <v>111</v>
      </c>
      <c r="O11" s="55" t="s">
        <v>121</v>
      </c>
      <c r="P11" s="72"/>
      <c r="Q11" s="57"/>
      <c r="R11" s="73" t="s">
        <v>122</v>
      </c>
      <c r="S11" s="74"/>
      <c r="T11" s="75"/>
    </row>
    <row r="12" spans="1:20" ht="18" customHeight="1" x14ac:dyDescent="0.15">
      <c r="A12" s="70"/>
      <c r="B12" s="70"/>
      <c r="C12" s="70"/>
      <c r="D12" s="70"/>
      <c r="E12" s="70"/>
      <c r="F12" s="70"/>
      <c r="G12" s="70"/>
      <c r="H12" s="60" t="s">
        <v>123</v>
      </c>
      <c r="I12" s="70"/>
      <c r="J12" s="70"/>
      <c r="K12" s="54">
        <v>7</v>
      </c>
      <c r="L12" s="55" t="s">
        <v>94</v>
      </c>
      <c r="M12" s="55" t="s">
        <v>29</v>
      </c>
      <c r="N12" s="55" t="s">
        <v>0</v>
      </c>
      <c r="O12" s="55" t="s">
        <v>124</v>
      </c>
      <c r="P12" s="72"/>
      <c r="Q12" s="57"/>
      <c r="R12" s="76" t="s">
        <v>125</v>
      </c>
      <c r="S12" s="77"/>
      <c r="T12" s="78"/>
    </row>
    <row r="13" spans="1:20" ht="18" customHeight="1" x14ac:dyDescent="0.15">
      <c r="H13" s="60" t="s">
        <v>126</v>
      </c>
      <c r="K13" s="54">
        <v>8</v>
      </c>
      <c r="L13" s="55" t="s">
        <v>94</v>
      </c>
      <c r="M13" s="55" t="s">
        <v>29</v>
      </c>
      <c r="N13" s="55" t="s">
        <v>0</v>
      </c>
      <c r="O13" s="55" t="s">
        <v>127</v>
      </c>
      <c r="P13" s="72"/>
      <c r="R13" s="76" t="s">
        <v>128</v>
      </c>
      <c r="S13" s="77"/>
      <c r="T13" s="78"/>
    </row>
    <row r="14" spans="1:20" ht="18" customHeight="1" x14ac:dyDescent="0.15">
      <c r="H14" s="60" t="s">
        <v>129</v>
      </c>
      <c r="K14" s="54">
        <v>9</v>
      </c>
      <c r="L14" s="55" t="s">
        <v>94</v>
      </c>
      <c r="M14" s="55" t="s">
        <v>29</v>
      </c>
      <c r="N14" s="55" t="s">
        <v>0</v>
      </c>
      <c r="O14" s="55" t="s">
        <v>130</v>
      </c>
      <c r="P14" s="72"/>
      <c r="R14" s="76" t="s">
        <v>131</v>
      </c>
      <c r="S14" s="77"/>
      <c r="T14" s="78"/>
    </row>
    <row r="15" spans="1:20" ht="18" customHeight="1" x14ac:dyDescent="0.15">
      <c r="H15" s="64" t="s">
        <v>132</v>
      </c>
      <c r="K15" s="54">
        <v>10</v>
      </c>
      <c r="L15" s="55" t="s">
        <v>94</v>
      </c>
      <c r="M15" s="55" t="s">
        <v>29</v>
      </c>
      <c r="N15" s="55" t="s">
        <v>1</v>
      </c>
      <c r="O15" s="55" t="s">
        <v>133</v>
      </c>
      <c r="P15" s="72"/>
      <c r="R15" s="76" t="s">
        <v>134</v>
      </c>
      <c r="S15" s="77"/>
      <c r="T15" s="78"/>
    </row>
    <row r="16" spans="1:20" ht="18" customHeight="1" x14ac:dyDescent="0.15">
      <c r="K16" s="54">
        <v>11</v>
      </c>
      <c r="L16" s="55" t="s">
        <v>94</v>
      </c>
      <c r="M16" s="55" t="s">
        <v>29</v>
      </c>
      <c r="N16" s="55" t="s">
        <v>1</v>
      </c>
      <c r="O16" s="55" t="s">
        <v>135</v>
      </c>
      <c r="P16" s="72"/>
      <c r="R16" s="79"/>
      <c r="S16" s="80"/>
      <c r="T16" s="81"/>
    </row>
    <row r="17" spans="11:22" ht="18" customHeight="1" x14ac:dyDescent="0.15">
      <c r="K17" s="54">
        <v>12</v>
      </c>
      <c r="L17" s="55" t="s">
        <v>94</v>
      </c>
      <c r="M17" s="55" t="s">
        <v>29</v>
      </c>
      <c r="N17" s="55" t="s">
        <v>1</v>
      </c>
      <c r="O17" s="55" t="s">
        <v>136</v>
      </c>
      <c r="P17" s="72"/>
      <c r="R17" s="79" t="s">
        <v>137</v>
      </c>
      <c r="S17" s="57"/>
      <c r="T17" s="67"/>
    </row>
    <row r="18" spans="11:22" ht="18" customHeight="1" x14ac:dyDescent="0.15">
      <c r="K18" s="54">
        <v>13</v>
      </c>
      <c r="L18" s="55" t="s">
        <v>94</v>
      </c>
      <c r="M18" s="55" t="s">
        <v>29</v>
      </c>
      <c r="N18" s="55" t="s">
        <v>2</v>
      </c>
      <c r="O18" s="55" t="s">
        <v>138</v>
      </c>
      <c r="P18" s="72"/>
      <c r="R18" s="73" t="s">
        <v>139</v>
      </c>
      <c r="S18" s="80"/>
      <c r="T18" s="81"/>
    </row>
    <row r="19" spans="11:22" ht="18" customHeight="1" x14ac:dyDescent="0.15">
      <c r="K19" s="54">
        <v>14</v>
      </c>
      <c r="L19" s="55" t="s">
        <v>94</v>
      </c>
      <c r="M19" s="55" t="s">
        <v>29</v>
      </c>
      <c r="N19" s="55" t="s">
        <v>2</v>
      </c>
      <c r="O19" s="55" t="s">
        <v>140</v>
      </c>
      <c r="P19" s="72"/>
      <c r="R19" s="76" t="s">
        <v>141</v>
      </c>
      <c r="S19" s="80"/>
      <c r="T19" s="81"/>
      <c r="V19" s="82"/>
    </row>
    <row r="20" spans="11:22" ht="18" customHeight="1" x14ac:dyDescent="0.15">
      <c r="K20" s="54">
        <v>15</v>
      </c>
      <c r="L20" s="55" t="s">
        <v>94</v>
      </c>
      <c r="M20" s="55" t="s">
        <v>29</v>
      </c>
      <c r="N20" s="55" t="s">
        <v>2</v>
      </c>
      <c r="O20" s="55" t="s">
        <v>142</v>
      </c>
      <c r="P20" s="72"/>
      <c r="R20" s="76" t="s">
        <v>143</v>
      </c>
      <c r="S20" s="80"/>
      <c r="T20" s="81"/>
      <c r="V20" s="82"/>
    </row>
    <row r="21" spans="11:22" ht="18" customHeight="1" x14ac:dyDescent="0.15">
      <c r="K21" s="54">
        <v>16</v>
      </c>
      <c r="L21" s="55" t="s">
        <v>94</v>
      </c>
      <c r="M21" s="55" t="s">
        <v>29</v>
      </c>
      <c r="N21" s="55" t="s">
        <v>17</v>
      </c>
      <c r="O21" s="55" t="s">
        <v>144</v>
      </c>
      <c r="P21" s="72"/>
      <c r="R21" s="76" t="s">
        <v>145</v>
      </c>
      <c r="S21" s="80"/>
      <c r="T21" s="81"/>
    </row>
    <row r="22" spans="11:22" ht="18" customHeight="1" x14ac:dyDescent="0.15">
      <c r="K22" s="54">
        <v>17</v>
      </c>
      <c r="L22" s="55" t="s">
        <v>94</v>
      </c>
      <c r="M22" s="55" t="s">
        <v>146</v>
      </c>
      <c r="N22" s="55" t="s">
        <v>146</v>
      </c>
      <c r="O22" s="55" t="s">
        <v>147</v>
      </c>
      <c r="P22" s="72"/>
      <c r="R22" s="76" t="s">
        <v>148</v>
      </c>
      <c r="S22" s="80"/>
      <c r="T22" s="81"/>
    </row>
    <row r="23" spans="11:22" ht="18" customHeight="1" x14ac:dyDescent="0.15">
      <c r="K23" s="54">
        <v>18</v>
      </c>
      <c r="L23" s="55" t="s">
        <v>94</v>
      </c>
      <c r="M23" s="55" t="s">
        <v>146</v>
      </c>
      <c r="N23" s="55" t="s">
        <v>146</v>
      </c>
      <c r="O23" s="55" t="s">
        <v>149</v>
      </c>
      <c r="P23" s="72"/>
      <c r="R23" s="76" t="s">
        <v>150</v>
      </c>
      <c r="S23" s="80"/>
      <c r="T23" s="81"/>
    </row>
    <row r="24" spans="11:22" ht="18" customHeight="1" x14ac:dyDescent="0.15">
      <c r="K24" s="54">
        <v>19</v>
      </c>
      <c r="L24" s="55" t="s">
        <v>94</v>
      </c>
      <c r="M24" s="55" t="s">
        <v>146</v>
      </c>
      <c r="N24" s="55" t="s">
        <v>146</v>
      </c>
      <c r="O24" s="55" t="s">
        <v>151</v>
      </c>
      <c r="P24" s="72"/>
      <c r="R24" s="76" t="s">
        <v>152</v>
      </c>
      <c r="S24" s="80"/>
      <c r="T24" s="81"/>
    </row>
    <row r="25" spans="11:22" ht="18" customHeight="1" x14ac:dyDescent="0.15">
      <c r="K25" s="54">
        <v>20</v>
      </c>
      <c r="L25" s="55" t="s">
        <v>94</v>
      </c>
      <c r="M25" s="55" t="s">
        <v>146</v>
      </c>
      <c r="N25" s="55" t="s">
        <v>146</v>
      </c>
      <c r="O25" s="55" t="s">
        <v>153</v>
      </c>
      <c r="P25" s="72"/>
      <c r="R25" s="76"/>
      <c r="S25" s="80"/>
      <c r="T25" s="81"/>
    </row>
    <row r="26" spans="11:22" ht="18" customHeight="1" x14ac:dyDescent="0.15">
      <c r="K26" s="54">
        <v>21</v>
      </c>
      <c r="L26" s="55" t="s">
        <v>94</v>
      </c>
      <c r="M26" s="55" t="s">
        <v>146</v>
      </c>
      <c r="N26" s="55" t="s">
        <v>146</v>
      </c>
      <c r="O26" s="55" t="s">
        <v>154</v>
      </c>
      <c r="P26" s="72"/>
      <c r="R26" s="73" t="s">
        <v>155</v>
      </c>
      <c r="S26" s="80"/>
      <c r="T26" s="81"/>
    </row>
    <row r="27" spans="11:22" ht="18" customHeight="1" x14ac:dyDescent="0.15">
      <c r="K27" s="54">
        <v>22</v>
      </c>
      <c r="L27" s="55" t="s">
        <v>94</v>
      </c>
      <c r="M27" s="55" t="s">
        <v>146</v>
      </c>
      <c r="N27" s="55" t="s">
        <v>146</v>
      </c>
      <c r="O27" s="55" t="s">
        <v>156</v>
      </c>
      <c r="P27" s="72"/>
      <c r="R27" s="76" t="s">
        <v>157</v>
      </c>
      <c r="S27" s="80"/>
      <c r="T27" s="81"/>
    </row>
    <row r="28" spans="11:22" ht="18" customHeight="1" x14ac:dyDescent="0.15">
      <c r="K28" s="54">
        <v>23</v>
      </c>
      <c r="L28" s="55" t="s">
        <v>94</v>
      </c>
      <c r="M28" s="55" t="s">
        <v>146</v>
      </c>
      <c r="N28" s="55" t="s">
        <v>146</v>
      </c>
      <c r="O28" s="55" t="s">
        <v>158</v>
      </c>
      <c r="P28" s="72"/>
      <c r="R28" s="76" t="s">
        <v>159</v>
      </c>
      <c r="S28" s="80"/>
      <c r="T28" s="81"/>
    </row>
    <row r="29" spans="11:22" ht="18" customHeight="1" x14ac:dyDescent="0.15">
      <c r="K29" s="54">
        <v>24</v>
      </c>
      <c r="L29" s="55" t="s">
        <v>160</v>
      </c>
      <c r="M29" s="55" t="s">
        <v>161</v>
      </c>
      <c r="N29" s="55" t="s">
        <v>162</v>
      </c>
      <c r="O29" s="55" t="s">
        <v>163</v>
      </c>
      <c r="P29" s="72"/>
      <c r="R29" s="69"/>
      <c r="S29" s="57"/>
      <c r="T29" s="67"/>
    </row>
    <row r="30" spans="11:22" ht="18" customHeight="1" x14ac:dyDescent="0.15">
      <c r="K30" s="54">
        <v>25</v>
      </c>
      <c r="L30" s="55" t="s">
        <v>160</v>
      </c>
      <c r="M30" s="55" t="s">
        <v>161</v>
      </c>
      <c r="N30" s="55" t="s">
        <v>162</v>
      </c>
      <c r="O30" s="55" t="s">
        <v>164</v>
      </c>
      <c r="P30" s="72"/>
      <c r="R30" s="79" t="s">
        <v>165</v>
      </c>
      <c r="S30" s="80"/>
      <c r="T30" s="81"/>
    </row>
    <row r="31" spans="11:22" ht="18" customHeight="1" x14ac:dyDescent="0.15">
      <c r="K31" s="54">
        <v>26</v>
      </c>
      <c r="L31" s="55" t="s">
        <v>160</v>
      </c>
      <c r="M31" s="55" t="s">
        <v>161</v>
      </c>
      <c r="N31" s="55" t="s">
        <v>162</v>
      </c>
      <c r="O31" s="55" t="s">
        <v>166</v>
      </c>
      <c r="P31" s="72"/>
      <c r="R31" s="858" t="s">
        <v>167</v>
      </c>
      <c r="S31" s="859"/>
      <c r="T31" s="860"/>
    </row>
    <row r="32" spans="11:22" ht="18" customHeight="1" x14ac:dyDescent="0.15">
      <c r="K32" s="54">
        <v>27</v>
      </c>
      <c r="L32" s="55" t="s">
        <v>160</v>
      </c>
      <c r="M32" s="55" t="s">
        <v>161</v>
      </c>
      <c r="N32" s="55" t="s">
        <v>162</v>
      </c>
      <c r="O32" s="55" t="s">
        <v>168</v>
      </c>
      <c r="P32" s="72"/>
      <c r="R32" s="76" t="s">
        <v>169</v>
      </c>
      <c r="S32" s="80"/>
      <c r="T32" s="81"/>
    </row>
    <row r="33" spans="11:20" ht="18" customHeight="1" x14ac:dyDescent="0.15">
      <c r="K33" s="54">
        <v>28</v>
      </c>
      <c r="L33" s="55" t="s">
        <v>160</v>
      </c>
      <c r="M33" s="55" t="s">
        <v>161</v>
      </c>
      <c r="N33" s="55" t="s">
        <v>24</v>
      </c>
      <c r="O33" s="55" t="s">
        <v>170</v>
      </c>
      <c r="P33" s="72"/>
      <c r="R33" s="76" t="s">
        <v>171</v>
      </c>
      <c r="S33" s="80"/>
      <c r="T33" s="81"/>
    </row>
    <row r="34" spans="11:20" ht="18" customHeight="1" x14ac:dyDescent="0.15">
      <c r="K34" s="54">
        <v>29</v>
      </c>
      <c r="L34" s="55" t="s">
        <v>160</v>
      </c>
      <c r="M34" s="55" t="s">
        <v>172</v>
      </c>
      <c r="N34" s="55" t="s">
        <v>10</v>
      </c>
      <c r="O34" s="55" t="s">
        <v>173</v>
      </c>
      <c r="P34" s="72"/>
      <c r="R34" s="83" t="s">
        <v>134</v>
      </c>
      <c r="S34" s="84"/>
      <c r="T34" s="85"/>
    </row>
    <row r="35" spans="11:20" ht="18" customHeight="1" x14ac:dyDescent="0.15">
      <c r="K35" s="54">
        <v>30</v>
      </c>
      <c r="L35" s="55" t="s">
        <v>160</v>
      </c>
      <c r="M35" s="55" t="s">
        <v>29</v>
      </c>
      <c r="N35" s="55" t="s">
        <v>111</v>
      </c>
      <c r="O35" s="55" t="s">
        <v>174</v>
      </c>
      <c r="P35" s="72"/>
    </row>
    <row r="36" spans="11:20" ht="18" customHeight="1" x14ac:dyDescent="0.15">
      <c r="K36" s="54">
        <v>31</v>
      </c>
      <c r="L36" s="55" t="s">
        <v>160</v>
      </c>
      <c r="M36" s="55" t="s">
        <v>29</v>
      </c>
      <c r="N36" s="55" t="s">
        <v>0</v>
      </c>
      <c r="O36" s="55" t="s">
        <v>175</v>
      </c>
      <c r="P36" s="72"/>
    </row>
    <row r="37" spans="11:20" ht="18" customHeight="1" x14ac:dyDescent="0.15">
      <c r="K37" s="54">
        <v>32</v>
      </c>
      <c r="L37" s="55" t="s">
        <v>160</v>
      </c>
      <c r="M37" s="55" t="s">
        <v>29</v>
      </c>
      <c r="N37" s="55" t="s">
        <v>1</v>
      </c>
      <c r="O37" s="55" t="s">
        <v>176</v>
      </c>
      <c r="P37" s="72"/>
    </row>
    <row r="38" spans="11:20" ht="18" customHeight="1" x14ac:dyDescent="0.15">
      <c r="K38" s="54">
        <v>33</v>
      </c>
      <c r="L38" s="55" t="s">
        <v>160</v>
      </c>
      <c r="M38" s="55" t="s">
        <v>29</v>
      </c>
      <c r="N38" s="55" t="s">
        <v>2</v>
      </c>
      <c r="O38" s="55" t="s">
        <v>177</v>
      </c>
      <c r="P38" s="72"/>
    </row>
    <row r="39" spans="11:20" ht="18" customHeight="1" x14ac:dyDescent="0.15">
      <c r="K39" s="54">
        <v>34</v>
      </c>
      <c r="L39" s="55" t="s">
        <v>160</v>
      </c>
      <c r="M39" s="55" t="s">
        <v>24</v>
      </c>
      <c r="N39" s="55" t="s">
        <v>178</v>
      </c>
      <c r="O39" s="55" t="s">
        <v>179</v>
      </c>
      <c r="P39" s="72"/>
    </row>
    <row r="40" spans="11:20" ht="18" customHeight="1" x14ac:dyDescent="0.15">
      <c r="K40" s="54">
        <v>35</v>
      </c>
      <c r="L40" s="55" t="s">
        <v>160</v>
      </c>
      <c r="M40" s="55" t="s">
        <v>24</v>
      </c>
      <c r="N40" s="55" t="s">
        <v>180</v>
      </c>
      <c r="O40" s="55" t="s">
        <v>181</v>
      </c>
      <c r="P40" s="72"/>
    </row>
    <row r="41" spans="11:20" ht="18" customHeight="1" x14ac:dyDescent="0.15">
      <c r="K41" s="54">
        <v>36</v>
      </c>
      <c r="L41" s="55" t="s">
        <v>160</v>
      </c>
      <c r="M41" s="55" t="s">
        <v>24</v>
      </c>
      <c r="N41" s="55" t="s">
        <v>182</v>
      </c>
      <c r="O41" s="55" t="s">
        <v>183</v>
      </c>
      <c r="P41" s="72"/>
    </row>
    <row r="42" spans="11:20" ht="18" customHeight="1" x14ac:dyDescent="0.15">
      <c r="K42" s="54">
        <v>37</v>
      </c>
      <c r="L42" s="55" t="s">
        <v>160</v>
      </c>
      <c r="M42" s="55" t="s">
        <v>24</v>
      </c>
      <c r="N42" s="55" t="s">
        <v>184</v>
      </c>
      <c r="O42" s="55" t="s">
        <v>185</v>
      </c>
      <c r="P42" s="72"/>
      <c r="Q42" s="86" t="s">
        <v>186</v>
      </c>
    </row>
    <row r="43" spans="11:20" ht="18" customHeight="1" x14ac:dyDescent="0.15">
      <c r="K43" s="54">
        <v>38</v>
      </c>
      <c r="L43" s="55" t="s">
        <v>160</v>
      </c>
      <c r="M43" s="55" t="s">
        <v>24</v>
      </c>
      <c r="N43" s="55" t="s">
        <v>187</v>
      </c>
      <c r="O43" s="87" t="s">
        <v>188</v>
      </c>
      <c r="P43" s="72"/>
      <c r="Q43" s="88" t="s">
        <v>189</v>
      </c>
      <c r="S43" s="89"/>
    </row>
    <row r="44" spans="11:20" ht="18" customHeight="1" x14ac:dyDescent="0.15">
      <c r="K44" s="54">
        <v>39</v>
      </c>
      <c r="L44" s="55" t="s">
        <v>160</v>
      </c>
      <c r="M44" s="55" t="s">
        <v>29</v>
      </c>
      <c r="N44" s="55" t="s">
        <v>178</v>
      </c>
      <c r="O44" s="90" t="s">
        <v>190</v>
      </c>
      <c r="P44" s="72"/>
      <c r="Q44" s="91" t="s">
        <v>190</v>
      </c>
      <c r="R44" s="92"/>
      <c r="S44" s="57"/>
    </row>
    <row r="45" spans="11:20" ht="18" customHeight="1" x14ac:dyDescent="0.15">
      <c r="K45" s="54">
        <v>40</v>
      </c>
      <c r="L45" s="55" t="s">
        <v>160</v>
      </c>
      <c r="M45" s="55" t="s">
        <v>29</v>
      </c>
      <c r="N45" s="55" t="s">
        <v>178</v>
      </c>
      <c r="O45" s="90" t="s">
        <v>191</v>
      </c>
      <c r="P45" s="72"/>
      <c r="Q45" s="91" t="s">
        <v>191</v>
      </c>
      <c r="R45" s="92"/>
      <c r="S45" s="57"/>
    </row>
    <row r="46" spans="11:20" ht="18" customHeight="1" x14ac:dyDescent="0.15">
      <c r="K46" s="54">
        <v>41</v>
      </c>
      <c r="L46" s="55" t="s">
        <v>160</v>
      </c>
      <c r="M46" s="55" t="s">
        <v>29</v>
      </c>
      <c r="N46" s="55" t="s">
        <v>178</v>
      </c>
      <c r="O46" s="90" t="s">
        <v>192</v>
      </c>
      <c r="P46" s="72"/>
      <c r="Q46" s="91" t="s">
        <v>192</v>
      </c>
      <c r="R46" s="92"/>
      <c r="S46" s="57"/>
    </row>
    <row r="47" spans="11:20" ht="18" customHeight="1" x14ac:dyDescent="0.15">
      <c r="K47" s="54">
        <v>42</v>
      </c>
      <c r="L47" s="55" t="s">
        <v>160</v>
      </c>
      <c r="M47" s="55" t="s">
        <v>29</v>
      </c>
      <c r="N47" s="55" t="s">
        <v>180</v>
      </c>
      <c r="O47" s="90" t="s">
        <v>193</v>
      </c>
      <c r="P47" s="72"/>
      <c r="Q47" s="91" t="s">
        <v>193</v>
      </c>
      <c r="R47" s="92"/>
      <c r="S47" s="57"/>
    </row>
    <row r="48" spans="11:20" ht="18" customHeight="1" x14ac:dyDescent="0.15">
      <c r="K48" s="54">
        <v>43</v>
      </c>
      <c r="L48" s="55" t="s">
        <v>160</v>
      </c>
      <c r="M48" s="55" t="s">
        <v>29</v>
      </c>
      <c r="N48" s="55" t="s">
        <v>180</v>
      </c>
      <c r="O48" s="90" t="s">
        <v>194</v>
      </c>
      <c r="P48" s="72"/>
      <c r="Q48" s="91" t="s">
        <v>194</v>
      </c>
      <c r="R48" s="92"/>
      <c r="S48" s="57"/>
    </row>
    <row r="49" spans="11:20" ht="18" customHeight="1" x14ac:dyDescent="0.15">
      <c r="K49" s="54">
        <v>44</v>
      </c>
      <c r="L49" s="55" t="s">
        <v>160</v>
      </c>
      <c r="M49" s="55" t="s">
        <v>29</v>
      </c>
      <c r="N49" s="55" t="s">
        <v>180</v>
      </c>
      <c r="O49" s="90" t="s">
        <v>195</v>
      </c>
      <c r="P49" s="72"/>
      <c r="Q49" s="91" t="s">
        <v>195</v>
      </c>
      <c r="R49" s="92"/>
      <c r="S49" s="57"/>
    </row>
    <row r="50" spans="11:20" ht="18" customHeight="1" x14ac:dyDescent="0.15">
      <c r="K50" s="54">
        <v>45</v>
      </c>
      <c r="L50" s="55" t="s">
        <v>160</v>
      </c>
      <c r="M50" s="55" t="s">
        <v>29</v>
      </c>
      <c r="N50" s="55" t="s">
        <v>182</v>
      </c>
      <c r="O50" s="90" t="s">
        <v>196</v>
      </c>
      <c r="P50" s="72"/>
      <c r="Q50" s="91" t="s">
        <v>196</v>
      </c>
      <c r="R50" s="92"/>
      <c r="S50" s="57"/>
    </row>
    <row r="51" spans="11:20" ht="18" customHeight="1" x14ac:dyDescent="0.15">
      <c r="K51" s="54">
        <v>46</v>
      </c>
      <c r="L51" s="55" t="s">
        <v>160</v>
      </c>
      <c r="M51" s="55" t="s">
        <v>29</v>
      </c>
      <c r="N51" s="55" t="s">
        <v>182</v>
      </c>
      <c r="O51" s="90" t="s">
        <v>197</v>
      </c>
      <c r="P51" s="72"/>
      <c r="Q51" s="91" t="s">
        <v>197</v>
      </c>
      <c r="R51" s="92"/>
      <c r="S51" s="57"/>
    </row>
    <row r="52" spans="11:20" ht="18" customHeight="1" x14ac:dyDescent="0.15">
      <c r="K52" s="54">
        <v>47</v>
      </c>
      <c r="L52" s="55" t="s">
        <v>160</v>
      </c>
      <c r="M52" s="55" t="s">
        <v>29</v>
      </c>
      <c r="N52" s="55" t="s">
        <v>182</v>
      </c>
      <c r="O52" s="90" t="s">
        <v>198</v>
      </c>
      <c r="P52" s="72"/>
      <c r="Q52" s="91" t="s">
        <v>198</v>
      </c>
      <c r="R52" s="92"/>
      <c r="S52" s="57"/>
    </row>
    <row r="53" spans="11:20" ht="18" customHeight="1" x14ac:dyDescent="0.15">
      <c r="K53" s="54">
        <v>48</v>
      </c>
      <c r="L53" s="55" t="s">
        <v>160</v>
      </c>
      <c r="M53" s="55" t="s">
        <v>29</v>
      </c>
      <c r="N53" s="55" t="s">
        <v>184</v>
      </c>
      <c r="O53" s="90" t="s">
        <v>199</v>
      </c>
      <c r="P53" s="72"/>
      <c r="Q53" s="91" t="s">
        <v>199</v>
      </c>
      <c r="R53" s="92"/>
      <c r="S53" s="57"/>
    </row>
    <row r="54" spans="11:20" ht="18" customHeight="1" x14ac:dyDescent="0.15">
      <c r="K54" s="54">
        <v>49</v>
      </c>
      <c r="L54" s="55" t="s">
        <v>160</v>
      </c>
      <c r="M54" s="55" t="s">
        <v>29</v>
      </c>
      <c r="N54" s="55" t="s">
        <v>184</v>
      </c>
      <c r="O54" s="90" t="s">
        <v>200</v>
      </c>
      <c r="P54" s="72"/>
      <c r="Q54" s="91" t="s">
        <v>200</v>
      </c>
      <c r="R54" s="92"/>
      <c r="S54" s="57"/>
    </row>
    <row r="55" spans="11:20" ht="18" customHeight="1" x14ac:dyDescent="0.15">
      <c r="K55" s="54">
        <v>50</v>
      </c>
      <c r="L55" s="55" t="s">
        <v>160</v>
      </c>
      <c r="M55" s="55" t="s">
        <v>29</v>
      </c>
      <c r="N55" s="55" t="s">
        <v>187</v>
      </c>
      <c r="O55" s="90" t="s">
        <v>201</v>
      </c>
      <c r="P55" s="72"/>
      <c r="Q55" s="91" t="s">
        <v>201</v>
      </c>
      <c r="R55" s="93" t="s">
        <v>186</v>
      </c>
      <c r="S55" s="57"/>
    </row>
    <row r="56" spans="11:20" ht="18" customHeight="1" x14ac:dyDescent="0.15">
      <c r="K56" s="54">
        <v>51</v>
      </c>
      <c r="L56" s="55" t="s">
        <v>160</v>
      </c>
      <c r="M56" s="55" t="s">
        <v>31</v>
      </c>
      <c r="N56" s="55" t="s">
        <v>31</v>
      </c>
      <c r="O56" s="94" t="s">
        <v>202</v>
      </c>
      <c r="P56" s="72"/>
      <c r="Q56" s="95"/>
      <c r="R56" s="49" t="s">
        <v>203</v>
      </c>
      <c r="S56" s="96"/>
      <c r="T56" s="89"/>
    </row>
    <row r="57" spans="11:20" ht="18" customHeight="1" x14ac:dyDescent="0.15">
      <c r="K57" s="54">
        <v>52</v>
      </c>
      <c r="L57" s="55" t="s">
        <v>160</v>
      </c>
      <c r="M57" s="55" t="s">
        <v>204</v>
      </c>
      <c r="N57" s="55" t="s">
        <v>204</v>
      </c>
      <c r="O57" s="55" t="s">
        <v>205</v>
      </c>
      <c r="P57" s="72"/>
      <c r="R57" s="97" t="s">
        <v>206</v>
      </c>
      <c r="S57" s="98"/>
      <c r="T57" s="99"/>
    </row>
    <row r="58" spans="11:20" ht="18" customHeight="1" x14ac:dyDescent="0.15">
      <c r="K58" s="54">
        <v>53</v>
      </c>
      <c r="L58" s="55" t="s">
        <v>160</v>
      </c>
      <c r="M58" s="55" t="s">
        <v>204</v>
      </c>
      <c r="N58" s="55" t="s">
        <v>204</v>
      </c>
      <c r="O58" s="111" t="s">
        <v>239</v>
      </c>
      <c r="P58" s="72"/>
      <c r="R58" s="111" t="s">
        <v>239</v>
      </c>
      <c r="S58" s="98"/>
      <c r="T58" s="99"/>
    </row>
    <row r="59" spans="11:20" ht="18" customHeight="1" x14ac:dyDescent="0.15">
      <c r="K59" s="54">
        <v>54</v>
      </c>
      <c r="L59" s="55" t="s">
        <v>160</v>
      </c>
      <c r="M59" s="55" t="s">
        <v>204</v>
      </c>
      <c r="N59" s="55" t="s">
        <v>204</v>
      </c>
      <c r="O59" s="55" t="s">
        <v>207</v>
      </c>
      <c r="P59" s="72"/>
      <c r="R59" s="100" t="s">
        <v>208</v>
      </c>
      <c r="S59" s="98"/>
      <c r="T59" s="99"/>
    </row>
    <row r="60" spans="11:20" ht="18" customHeight="1" x14ac:dyDescent="0.15">
      <c r="K60" s="54">
        <v>55</v>
      </c>
      <c r="L60" s="55" t="s">
        <v>160</v>
      </c>
      <c r="M60" s="55" t="s">
        <v>204</v>
      </c>
      <c r="N60" s="55" t="s">
        <v>204</v>
      </c>
      <c r="O60" s="55" t="s">
        <v>209</v>
      </c>
      <c r="P60" s="72"/>
      <c r="R60" s="100" t="s">
        <v>210</v>
      </c>
      <c r="S60" s="98"/>
      <c r="T60" s="99"/>
    </row>
    <row r="61" spans="11:20" ht="18" customHeight="1" x14ac:dyDescent="0.15">
      <c r="K61" s="54">
        <v>56</v>
      </c>
      <c r="L61" s="55" t="s">
        <v>160</v>
      </c>
      <c r="M61" s="55" t="s">
        <v>204</v>
      </c>
      <c r="N61" s="55" t="s">
        <v>204</v>
      </c>
      <c r="O61" s="55" t="s">
        <v>211</v>
      </c>
      <c r="P61" s="72"/>
      <c r="R61" s="100" t="s">
        <v>212</v>
      </c>
      <c r="S61" s="98"/>
      <c r="T61" s="99"/>
    </row>
    <row r="62" spans="11:20" ht="18" customHeight="1" x14ac:dyDescent="0.15">
      <c r="K62" s="54">
        <v>57</v>
      </c>
      <c r="L62" s="55" t="s">
        <v>160</v>
      </c>
      <c r="M62" s="55" t="s">
        <v>204</v>
      </c>
      <c r="N62" s="55" t="s">
        <v>204</v>
      </c>
      <c r="O62" s="55" t="s">
        <v>235</v>
      </c>
      <c r="P62" s="72"/>
      <c r="R62" s="100" t="s">
        <v>236</v>
      </c>
      <c r="S62" s="98"/>
      <c r="T62" s="99"/>
    </row>
    <row r="63" spans="11:20" ht="18" customHeight="1" x14ac:dyDescent="0.15">
      <c r="K63" s="54">
        <v>58</v>
      </c>
      <c r="L63" s="55" t="s">
        <v>160</v>
      </c>
      <c r="M63" s="55" t="s">
        <v>204</v>
      </c>
      <c r="N63" s="55" t="s">
        <v>204</v>
      </c>
      <c r="O63" s="55" t="s">
        <v>213</v>
      </c>
      <c r="P63" s="72"/>
      <c r="R63" s="100" t="s">
        <v>214</v>
      </c>
      <c r="S63" s="98"/>
      <c r="T63" s="99"/>
    </row>
    <row r="64" spans="11:20" ht="18" customHeight="1" x14ac:dyDescent="0.15">
      <c r="K64" s="54">
        <v>59</v>
      </c>
      <c r="L64" s="55" t="s">
        <v>160</v>
      </c>
      <c r="M64" s="55" t="s">
        <v>204</v>
      </c>
      <c r="N64" s="55" t="s">
        <v>204</v>
      </c>
      <c r="O64" s="55" t="s">
        <v>215</v>
      </c>
      <c r="P64" s="72"/>
      <c r="R64" s="101" t="s">
        <v>216</v>
      </c>
      <c r="S64" s="93" t="s">
        <v>186</v>
      </c>
      <c r="T64" s="99"/>
    </row>
    <row r="65" spans="11:20" ht="18" customHeight="1" x14ac:dyDescent="0.15">
      <c r="K65" s="54">
        <v>60</v>
      </c>
      <c r="L65" s="55" t="s">
        <v>160</v>
      </c>
      <c r="M65" s="55" t="s">
        <v>204</v>
      </c>
      <c r="N65" s="55" t="s">
        <v>204</v>
      </c>
      <c r="O65" s="55" t="s">
        <v>240</v>
      </c>
      <c r="P65" s="72"/>
      <c r="R65" s="102"/>
      <c r="S65" s="49" t="s">
        <v>217</v>
      </c>
      <c r="T65" s="96"/>
    </row>
    <row r="66" spans="11:20" ht="18" customHeight="1" x14ac:dyDescent="0.15">
      <c r="K66" s="54">
        <v>61</v>
      </c>
      <c r="L66" s="55" t="s">
        <v>218</v>
      </c>
      <c r="M66" s="55" t="s">
        <v>29</v>
      </c>
      <c r="N66" s="55" t="s">
        <v>0</v>
      </c>
      <c r="O66" s="55" t="s">
        <v>219</v>
      </c>
      <c r="P66" s="72"/>
      <c r="S66" s="97" t="s">
        <v>220</v>
      </c>
      <c r="T66" s="98"/>
    </row>
    <row r="67" spans="11:20" ht="18" customHeight="1" x14ac:dyDescent="0.15">
      <c r="K67" s="54">
        <v>62</v>
      </c>
      <c r="L67" s="55" t="s">
        <v>218</v>
      </c>
      <c r="M67" s="55" t="s">
        <v>29</v>
      </c>
      <c r="N67" s="55" t="s">
        <v>0</v>
      </c>
      <c r="O67" s="55" t="s">
        <v>221</v>
      </c>
      <c r="P67" s="72"/>
      <c r="S67" s="100" t="s">
        <v>222</v>
      </c>
      <c r="T67" s="98"/>
    </row>
    <row r="68" spans="11:20" ht="18" customHeight="1" x14ac:dyDescent="0.15">
      <c r="K68" s="54">
        <v>63</v>
      </c>
      <c r="L68" s="55" t="s">
        <v>218</v>
      </c>
      <c r="M68" s="55" t="s">
        <v>29</v>
      </c>
      <c r="N68" s="55" t="s">
        <v>1</v>
      </c>
      <c r="O68" s="55" t="s">
        <v>223</v>
      </c>
      <c r="P68" s="72"/>
      <c r="S68" s="100" t="s">
        <v>224</v>
      </c>
      <c r="T68" s="98"/>
    </row>
    <row r="69" spans="11:20" ht="18" customHeight="1" x14ac:dyDescent="0.15">
      <c r="K69" s="54">
        <v>64</v>
      </c>
      <c r="L69" s="55" t="s">
        <v>218</v>
      </c>
      <c r="M69" s="55" t="s">
        <v>29</v>
      </c>
      <c r="N69" s="55" t="s">
        <v>1</v>
      </c>
      <c r="O69" s="55" t="s">
        <v>225</v>
      </c>
      <c r="P69" s="72"/>
      <c r="S69" s="100" t="s">
        <v>226</v>
      </c>
      <c r="T69" s="98"/>
    </row>
    <row r="70" spans="11:20" ht="18" customHeight="1" x14ac:dyDescent="0.15">
      <c r="K70" s="54">
        <v>65</v>
      </c>
      <c r="L70" s="55" t="s">
        <v>218</v>
      </c>
      <c r="M70" s="55" t="s">
        <v>29</v>
      </c>
      <c r="N70" s="55" t="s">
        <v>2</v>
      </c>
      <c r="O70" s="55" t="s">
        <v>227</v>
      </c>
      <c r="P70" s="72"/>
      <c r="S70" s="100" t="s">
        <v>228</v>
      </c>
      <c r="T70" s="98"/>
    </row>
    <row r="71" spans="11:20" ht="18" customHeight="1" x14ac:dyDescent="0.15">
      <c r="K71" s="103">
        <v>66</v>
      </c>
      <c r="L71" s="87" t="s">
        <v>218</v>
      </c>
      <c r="M71" s="87" t="s">
        <v>29</v>
      </c>
      <c r="N71" s="87" t="s">
        <v>2</v>
      </c>
      <c r="O71" s="87" t="s">
        <v>229</v>
      </c>
      <c r="P71" s="104"/>
      <c r="S71" s="101" t="s">
        <v>230</v>
      </c>
      <c r="T71" s="98"/>
    </row>
    <row r="72" spans="11:20" x14ac:dyDescent="0.15">
      <c r="K72" s="105"/>
      <c r="L72" s="105"/>
      <c r="M72" s="105"/>
      <c r="N72" s="105"/>
      <c r="O72" s="105"/>
      <c r="P72" s="105"/>
      <c r="S72" s="102"/>
    </row>
    <row r="73" spans="11:20" x14ac:dyDescent="0.15">
      <c r="K73" s="106"/>
      <c r="L73" s="106"/>
      <c r="M73" s="106"/>
      <c r="N73" s="106"/>
      <c r="O73" s="106"/>
      <c r="P73" s="105"/>
    </row>
    <row r="74" spans="11:20" x14ac:dyDescent="0.15">
      <c r="K74" s="107"/>
      <c r="L74" s="107"/>
      <c r="M74" s="107" t="s">
        <v>231</v>
      </c>
      <c r="N74" s="107"/>
      <c r="O74" s="107"/>
      <c r="P74" s="10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39</vt:i4>
      </vt:variant>
    </vt:vector>
  </HeadingPairs>
  <TitlesOfParts>
    <vt:vector size="45" baseType="lpstr">
      <vt:lpstr>様式第１－６号</vt:lpstr>
      <vt:lpstr>様式第１－７号</vt:lpstr>
      <vt:lpstr>様式第1－8号</vt:lpstr>
      <vt:lpstr>別紙</vt:lpstr>
      <vt:lpstr>【活動項目番号表】 </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'【活動項目番号表】 '!Print_Area</vt:lpstr>
      <vt:lpstr>【選択肢】!Print_Area</vt:lpstr>
      <vt:lpstr>別紙!Print_Area</vt:lpstr>
      <vt:lpstr>'様式第１－６号'!Print_Area</vt:lpstr>
      <vt:lpstr>'様式第１－７号'!Print_Area</vt:lpstr>
      <vt:lpstr>'様式第1－8号'!Print_Area</vt:lpstr>
      <vt:lpstr>'様式第１－６号'!Print_Titles</vt:lpstr>
      <vt:lpstr>'様式第１－７号'!Print_Titles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野坂 徹</cp:lastModifiedBy>
  <cp:lastPrinted>2022-05-20T04:03:07Z</cp:lastPrinted>
  <dcterms:created xsi:type="dcterms:W3CDTF">2019-03-11T06:52:41Z</dcterms:created>
  <dcterms:modified xsi:type="dcterms:W3CDTF">2023-03-27T06:03:32Z</dcterms:modified>
</cp:coreProperties>
</file>