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drawings/drawing2.xml" ContentType="application/vnd.openxmlformats-officedocument.drawing+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00381\Desktop\"/>
    </mc:Choice>
  </mc:AlternateContent>
  <bookViews>
    <workbookView xWindow="0" yWindow="0" windowWidth="19200" windowHeight="11370" tabRatio="766" activeTab="1"/>
  </bookViews>
  <sheets>
    <sheet name="基本構想基準" sheetId="4" r:id="rId1"/>
    <sheet name="申請書（新規）" sheetId="1" r:id="rId2"/>
    <sheet name="申請書（変更)" sheetId="10" r:id="rId3"/>
    <sheet name="添付資料共通（機械・施設の一覧）" sheetId="11" r:id="rId4"/>
    <sheet name="添付資料（個人）" sheetId="5" r:id="rId5"/>
    <sheet name="添付資料（法人）" sheetId="6" r:id="rId6"/>
    <sheet name="添付資料（畜産）" sheetId="7" r:id="rId7"/>
    <sheet name="添付資料記入例（個人）" sheetId="8" r:id="rId8"/>
    <sheet name="添付資料記入例（法人)" sheetId="9" r:id="rId9"/>
    <sheet name="Sheet2" sheetId="2" r:id="rId10"/>
    <sheet name="Sheet3" sheetId="3" r:id="rId11"/>
  </sheets>
  <definedNames>
    <definedName name="_xlnm.Print_Area" localSheetId="0">基本構想基準!$A$1:$J$22</definedName>
    <definedName name="_xlnm.Print_Area" localSheetId="1">'申請書（新規）'!$A$1:$AF$116</definedName>
    <definedName name="_xlnm.Print_Area" localSheetId="2">'申請書（変更)'!$A$1:$AF$117</definedName>
    <definedName name="_xlnm.Print_Area" localSheetId="4">'添付資料（個人）'!$A$1:$H$57</definedName>
    <definedName name="_xlnm.Print_Area" localSheetId="6">'添付資料（畜産）'!$A$1:$E$30</definedName>
    <definedName name="_xlnm.Print_Area" localSheetId="5">'添付資料（法人）'!$A$1:$H$66</definedName>
    <definedName name="_xlnm.Print_Area" localSheetId="8">'添付資料記入例（法人)'!$A$1:$I$66</definedName>
  </definedNames>
  <calcPr calcId="162913"/>
</workbook>
</file>

<file path=xl/calcChain.xml><?xml version="1.0" encoding="utf-8"?>
<calcChain xmlns="http://schemas.openxmlformats.org/spreadsheetml/2006/main">
  <c r="H63" i="6" l="1"/>
  <c r="G63" i="6"/>
  <c r="F63" i="6"/>
  <c r="E63" i="6"/>
  <c r="H64" i="9"/>
  <c r="G64" i="9"/>
  <c r="F64" i="9"/>
  <c r="E64" i="9"/>
  <c r="F59" i="9" l="1"/>
  <c r="G59" i="9"/>
  <c r="H59" i="9"/>
  <c r="E59" i="9"/>
  <c r="F58" i="6" l="1"/>
  <c r="G58" i="6"/>
  <c r="H58" i="6"/>
  <c r="E58" i="6"/>
  <c r="D3" i="7" l="1"/>
  <c r="E3" i="7" s="1"/>
  <c r="H60" i="9" l="1"/>
  <c r="G60" i="9"/>
  <c r="F60" i="9"/>
  <c r="E60" i="9"/>
  <c r="H50" i="9"/>
  <c r="G50" i="9"/>
  <c r="F50" i="9"/>
  <c r="E50" i="9"/>
  <c r="H45" i="9"/>
  <c r="G45" i="9"/>
  <c r="F45" i="9"/>
  <c r="E45" i="9"/>
  <c r="H39" i="9"/>
  <c r="G39" i="9"/>
  <c r="F39" i="9"/>
  <c r="E39" i="9"/>
  <c r="H31" i="9"/>
  <c r="G31" i="9"/>
  <c r="F31" i="9"/>
  <c r="F28" i="9" s="1"/>
  <c r="E31" i="9"/>
  <c r="E28" i="9" s="1"/>
  <c r="H28" i="9"/>
  <c r="G28" i="9"/>
  <c r="H14" i="9"/>
  <c r="H16" i="9" s="1"/>
  <c r="G14" i="9"/>
  <c r="G16" i="9" s="1"/>
  <c r="F14" i="9"/>
  <c r="F16" i="9" s="1"/>
  <c r="E14" i="9"/>
  <c r="E16" i="9" s="1"/>
  <c r="H9" i="9"/>
  <c r="H11" i="9" s="1"/>
  <c r="H6" i="9" s="1"/>
  <c r="H38" i="9" s="1"/>
  <c r="H44" i="9" s="1"/>
  <c r="H55" i="9" s="1"/>
  <c r="G9" i="9"/>
  <c r="G11" i="9" s="1"/>
  <c r="G6" i="9" s="1"/>
  <c r="G38" i="9" s="1"/>
  <c r="G44" i="9" s="1"/>
  <c r="G55" i="9" s="1"/>
  <c r="F9" i="9"/>
  <c r="F11" i="9" s="1"/>
  <c r="F6" i="9" s="1"/>
  <c r="E9" i="9"/>
  <c r="E11" i="9" s="1"/>
  <c r="E6" i="9" s="1"/>
  <c r="F4" i="9"/>
  <c r="H4" i="9" s="1"/>
  <c r="E4" i="9"/>
  <c r="J26" i="8"/>
  <c r="I26" i="8"/>
  <c r="H26" i="8"/>
  <c r="G26" i="8"/>
  <c r="J19" i="8"/>
  <c r="J21" i="8" s="1"/>
  <c r="J39" i="8" s="1"/>
  <c r="J55" i="8" s="1"/>
  <c r="I19" i="8"/>
  <c r="I21" i="8" s="1"/>
  <c r="I39" i="8" s="1"/>
  <c r="I55" i="8" s="1"/>
  <c r="H19" i="8"/>
  <c r="H21" i="8" s="1"/>
  <c r="H39" i="8" s="1"/>
  <c r="H55" i="8" s="1"/>
  <c r="G19" i="8"/>
  <c r="G21" i="8" s="1"/>
  <c r="G39" i="8" s="1"/>
  <c r="G55" i="8" s="1"/>
  <c r="J14" i="8"/>
  <c r="J16" i="8" s="1"/>
  <c r="I14" i="8"/>
  <c r="I16" i="8" s="1"/>
  <c r="H14" i="8"/>
  <c r="H16" i="8" s="1"/>
  <c r="G14" i="8"/>
  <c r="G16" i="8" s="1"/>
  <c r="J9" i="8"/>
  <c r="J11" i="8" s="1"/>
  <c r="J6" i="8" s="1"/>
  <c r="J31" i="8" s="1"/>
  <c r="J34" i="8" s="1"/>
  <c r="J56" i="8" s="1"/>
  <c r="I9" i="8"/>
  <c r="I11" i="8" s="1"/>
  <c r="I6" i="8" s="1"/>
  <c r="I31" i="8" s="1"/>
  <c r="I34" i="8" s="1"/>
  <c r="I56" i="8" s="1"/>
  <c r="H9" i="8"/>
  <c r="H11" i="8" s="1"/>
  <c r="H6" i="8" s="1"/>
  <c r="H31" i="8" s="1"/>
  <c r="H34" i="8" s="1"/>
  <c r="H56" i="8" s="1"/>
  <c r="G9" i="8"/>
  <c r="G11" i="8" s="1"/>
  <c r="G6" i="8" s="1"/>
  <c r="G31" i="8" s="1"/>
  <c r="G34" i="8" s="1"/>
  <c r="G56" i="8" s="1"/>
  <c r="H59" i="6"/>
  <c r="G59" i="6"/>
  <c r="F59" i="6"/>
  <c r="E59" i="6"/>
  <c r="H49" i="6"/>
  <c r="G49" i="6"/>
  <c r="F49" i="6"/>
  <c r="E49" i="6"/>
  <c r="H44" i="6"/>
  <c r="G44" i="6"/>
  <c r="F44" i="6"/>
  <c r="E44" i="6"/>
  <c r="H38" i="6"/>
  <c r="G38" i="6"/>
  <c r="F38" i="6"/>
  <c r="E38" i="6"/>
  <c r="H30" i="6"/>
  <c r="G30" i="6"/>
  <c r="F30" i="6"/>
  <c r="E30" i="6"/>
  <c r="H27" i="6"/>
  <c r="G27" i="6"/>
  <c r="F27" i="6"/>
  <c r="E27" i="6"/>
  <c r="H5" i="6"/>
  <c r="H37" i="6" s="1"/>
  <c r="H43" i="6" s="1"/>
  <c r="G5" i="6"/>
  <c r="G37" i="6" s="1"/>
  <c r="G43" i="6" s="1"/>
  <c r="F5" i="6"/>
  <c r="E5" i="6"/>
  <c r="F3" i="6"/>
  <c r="H3" i="6" s="1"/>
  <c r="H54" i="5"/>
  <c r="G54" i="5"/>
  <c r="F54" i="5"/>
  <c r="E54" i="5"/>
  <c r="H33" i="5"/>
  <c r="H55" i="5" s="1"/>
  <c r="G33" i="5"/>
  <c r="G55" i="5" s="1"/>
  <c r="F33" i="5"/>
  <c r="F55" i="5" s="1"/>
  <c r="E33" i="5"/>
  <c r="E55" i="5" s="1"/>
  <c r="H5" i="5"/>
  <c r="G5" i="5"/>
  <c r="F5" i="5"/>
  <c r="E5" i="5"/>
  <c r="F3" i="5"/>
  <c r="H3" i="5" s="1"/>
  <c r="H28" i="5" s="1"/>
  <c r="E37" i="6" l="1"/>
  <c r="E43" i="6" s="1"/>
  <c r="F37" i="6"/>
  <c r="F43" i="6" s="1"/>
  <c r="G54" i="6"/>
  <c r="G56" i="6" s="1"/>
  <c r="G4" i="9"/>
  <c r="E38" i="9"/>
  <c r="E44" i="9" s="1"/>
  <c r="E55" i="9" s="1"/>
  <c r="E56" i="9" s="1"/>
  <c r="E57" i="9" s="1"/>
  <c r="F38" i="9"/>
  <c r="F44" i="9" s="1"/>
  <c r="F55" i="9" s="1"/>
  <c r="F56" i="9" s="1"/>
  <c r="H56" i="6"/>
  <c r="H54" i="6"/>
  <c r="H56" i="9"/>
  <c r="H57" i="9" s="1"/>
  <c r="G57" i="9"/>
  <c r="G56" i="9"/>
  <c r="E3" i="5"/>
  <c r="E28" i="5" s="1"/>
  <c r="E3" i="6"/>
  <c r="F28" i="5"/>
  <c r="G3" i="5"/>
  <c r="G28" i="5" s="1"/>
  <c r="G3" i="6"/>
  <c r="F57" i="9" l="1"/>
  <c r="F54" i="6"/>
  <c r="F56" i="6" s="1"/>
  <c r="E56" i="6"/>
  <c r="E54" i="6"/>
</calcChain>
</file>

<file path=xl/sharedStrings.xml><?xml version="1.0" encoding="utf-8"?>
<sst xmlns="http://schemas.openxmlformats.org/spreadsheetml/2006/main" count="960" uniqueCount="366">
  <si>
    <t>農業経営改善計画認定申請書</t>
  </si>
  <si>
    <t>年</t>
    <rPh sb="0" eb="1">
      <t>ネン</t>
    </rPh>
    <phoneticPr fontId="2"/>
  </si>
  <si>
    <t>月</t>
    <rPh sb="0" eb="1">
      <t>ガツ</t>
    </rPh>
    <phoneticPr fontId="2"/>
  </si>
  <si>
    <t>日</t>
    <rPh sb="0" eb="1">
      <t>ニチ</t>
    </rPh>
    <phoneticPr fontId="2"/>
  </si>
  <si>
    <t>○</t>
    <phoneticPr fontId="2"/>
  </si>
  <si>
    <t>安芸高田市長　様</t>
    <rPh sb="0" eb="5">
      <t>アキタカタシ</t>
    </rPh>
    <rPh sb="5" eb="6">
      <t>チョウ</t>
    </rPh>
    <rPh sb="7" eb="8">
      <t>サマ</t>
    </rPh>
    <phoneticPr fontId="3"/>
  </si>
  <si>
    <t>申請者</t>
    <rPh sb="0" eb="3">
      <t>シンセイシャ</t>
    </rPh>
    <phoneticPr fontId="3"/>
  </si>
  <si>
    <t>住所</t>
    <rPh sb="0" eb="2">
      <t>ジュウショ</t>
    </rPh>
    <phoneticPr fontId="3"/>
  </si>
  <si>
    <t>連絡先</t>
    <rPh sb="0" eb="3">
      <t>レンラクサキ</t>
    </rPh>
    <phoneticPr fontId="3"/>
  </si>
  <si>
    <t>広島県知事  様</t>
    <rPh sb="0" eb="2">
      <t>ヒロシマ</t>
    </rPh>
    <rPh sb="2" eb="5">
      <t>ケンチジ</t>
    </rPh>
    <rPh sb="7" eb="8">
      <t>サマ</t>
    </rPh>
    <phoneticPr fontId="3"/>
  </si>
  <si>
    <t>フリガナ</t>
    <phoneticPr fontId="3"/>
  </si>
  <si>
    <t>フリガナ</t>
  </si>
  <si>
    <t>中国四国農政局長  様</t>
    <rPh sb="0" eb="2">
      <t>チュウゴク</t>
    </rPh>
    <rPh sb="2" eb="4">
      <t>シコク</t>
    </rPh>
    <rPh sb="4" eb="7">
      <t>ノウセイキョク</t>
    </rPh>
    <rPh sb="7" eb="8">
      <t>チョウ</t>
    </rPh>
    <rPh sb="10" eb="11">
      <t>サマ</t>
    </rPh>
    <phoneticPr fontId="3"/>
  </si>
  <si>
    <t>個人・法人名</t>
    <phoneticPr fontId="3"/>
  </si>
  <si>
    <t>（印）</t>
    <phoneticPr fontId="3"/>
  </si>
  <si>
    <t>代表者氏名
（法人のみ）</t>
    <rPh sb="0" eb="3">
      <t>ダイヒョウシャ</t>
    </rPh>
    <rPh sb="3" eb="5">
      <t>シメイ</t>
    </rPh>
    <rPh sb="7" eb="9">
      <t>ホウジン</t>
    </rPh>
    <phoneticPr fontId="3"/>
  </si>
  <si>
    <t>農林水産大臣  様</t>
    <rPh sb="8" eb="9">
      <t>サマ</t>
    </rPh>
    <phoneticPr fontId="2"/>
  </si>
  <si>
    <t>生年月日・法人設立年月日</t>
    <rPh sb="0" eb="2">
      <t>セイネン</t>
    </rPh>
    <rPh sb="2" eb="4">
      <t>ガッピ</t>
    </rPh>
    <rPh sb="5" eb="7">
      <t>ホウジン</t>
    </rPh>
    <rPh sb="7" eb="9">
      <t>セツリツ</t>
    </rPh>
    <rPh sb="9" eb="12">
      <t>ネンガッピ</t>
    </rPh>
    <phoneticPr fontId="3"/>
  </si>
  <si>
    <t>　　　　　　　　　　　</t>
    <phoneticPr fontId="3"/>
  </si>
  <si>
    <t>法人番号</t>
  </si>
  <si>
    <t xml:space="preserve">  農業経営基盤強化促進法（昭和５５年法律第６５号）第１２条第１項の規定に基づき、次の農業経営改善計画の認定を申請します。</t>
    <phoneticPr fontId="3"/>
  </si>
  <si>
    <t>農業経営改善計画</t>
    <rPh sb="0" eb="2">
      <t>ノウギョウ</t>
    </rPh>
    <rPh sb="2" eb="4">
      <t>ケイエイ</t>
    </rPh>
    <rPh sb="4" eb="6">
      <t>カイゼン</t>
    </rPh>
    <rPh sb="6" eb="8">
      <t>ケイカク</t>
    </rPh>
    <phoneticPr fontId="3"/>
  </si>
  <si>
    <t>①　農業経営体の営農活動の現状及び目標</t>
    <rPh sb="13" eb="15">
      <t>ゲンジョウ</t>
    </rPh>
    <rPh sb="15" eb="16">
      <t>オヨ</t>
    </rPh>
    <rPh sb="17" eb="19">
      <t>モクヒョウ</t>
    </rPh>
    <phoneticPr fontId="3"/>
  </si>
  <si>
    <t>（１）営農類型</t>
    <rPh sb="3" eb="5">
      <t>エイノウ</t>
    </rPh>
    <rPh sb="5" eb="7">
      <t>ルイケイ</t>
    </rPh>
    <phoneticPr fontId="3"/>
  </si>
  <si>
    <t>現　　　状</t>
    <rPh sb="0" eb="1">
      <t>ウツツ</t>
    </rPh>
    <rPh sb="4" eb="5">
      <t>ジョウ</t>
    </rPh>
    <phoneticPr fontId="3"/>
  </si>
  <si>
    <t>目標（</t>
    <rPh sb="0" eb="2">
      <t>モクヒョウ</t>
    </rPh>
    <phoneticPr fontId="3"/>
  </si>
  <si>
    <t>年）</t>
    <phoneticPr fontId="2"/>
  </si>
  <si>
    <t>（</t>
    <phoneticPr fontId="2"/>
  </si>
  <si>
    <t>）</t>
    <phoneticPr fontId="2"/>
  </si>
  <si>
    <t>　　　　　　　</t>
    <phoneticPr fontId="3"/>
  </si>
  <si>
    <t>（</t>
    <phoneticPr fontId="2"/>
  </si>
  <si>
    <t>（２）農業経営の現状及びその改善に関する目標</t>
    <rPh sb="3" eb="5">
      <t>ノウギョウ</t>
    </rPh>
    <rPh sb="5" eb="7">
      <t>ケイエイ</t>
    </rPh>
    <rPh sb="8" eb="10">
      <t>ゲンジョウ</t>
    </rPh>
    <rPh sb="10" eb="11">
      <t>オヨ</t>
    </rPh>
    <rPh sb="14" eb="16">
      <t>カイゼン</t>
    </rPh>
    <rPh sb="17" eb="18">
      <t>カン</t>
    </rPh>
    <rPh sb="20" eb="22">
      <t>モクヒョウ</t>
    </rPh>
    <phoneticPr fontId="3"/>
  </si>
  <si>
    <t>現状</t>
    <rPh sb="0" eb="2">
      <t>ゲンジョウ</t>
    </rPh>
    <phoneticPr fontId="3"/>
  </si>
  <si>
    <t>年）</t>
    <phoneticPr fontId="3"/>
  </si>
  <si>
    <t>主たる従事者の人数</t>
    <rPh sb="0" eb="1">
      <t>シュ</t>
    </rPh>
    <rPh sb="3" eb="6">
      <t>ジュウジシャ</t>
    </rPh>
    <rPh sb="7" eb="9">
      <t>ニンズウ</t>
    </rPh>
    <phoneticPr fontId="3"/>
  </si>
  <si>
    <t>年間所得</t>
    <rPh sb="0" eb="2">
      <t>ネンカン</t>
    </rPh>
    <rPh sb="2" eb="4">
      <t>ショトク</t>
    </rPh>
    <phoneticPr fontId="3"/>
  </si>
  <si>
    <t>千円</t>
    <rPh sb="0" eb="1">
      <t>セン</t>
    </rPh>
    <rPh sb="1" eb="2">
      <t>エン</t>
    </rPh>
    <phoneticPr fontId="2"/>
  </si>
  <si>
    <t>年間労働時間</t>
    <rPh sb="0" eb="2">
      <t>ネンカン</t>
    </rPh>
    <rPh sb="2" eb="4">
      <t>ロウドウ</t>
    </rPh>
    <rPh sb="4" eb="6">
      <t>ジカン</t>
    </rPh>
    <phoneticPr fontId="3"/>
  </si>
  <si>
    <t>時間</t>
    <rPh sb="0" eb="2">
      <t>ジカン</t>
    </rPh>
    <phoneticPr fontId="2"/>
  </si>
  <si>
    <t>人</t>
    <rPh sb="0" eb="1">
      <t>ヒト</t>
    </rPh>
    <phoneticPr fontId="3"/>
  </si>
  <si>
    <t>主たる従事者１人
当たりの年間所得</t>
    <rPh sb="0" eb="1">
      <t>シュ</t>
    </rPh>
    <rPh sb="3" eb="6">
      <t>ジュウジシャ</t>
    </rPh>
    <rPh sb="7" eb="8">
      <t>ニン</t>
    </rPh>
    <rPh sb="9" eb="10">
      <t>ア</t>
    </rPh>
    <rPh sb="13" eb="15">
      <t>ネンカン</t>
    </rPh>
    <rPh sb="15" eb="17">
      <t>ショトク</t>
    </rPh>
    <phoneticPr fontId="3"/>
  </si>
  <si>
    <t>主たる従事者１人
当たりの年間労働時間</t>
    <rPh sb="0" eb="1">
      <t>シュ</t>
    </rPh>
    <rPh sb="3" eb="6">
      <t>ジュウジシャ</t>
    </rPh>
    <rPh sb="7" eb="8">
      <t>ニン</t>
    </rPh>
    <rPh sb="9" eb="10">
      <t>ア</t>
    </rPh>
    <rPh sb="13" eb="15">
      <t>ネンカン</t>
    </rPh>
    <rPh sb="15" eb="17">
      <t>ロウドウ</t>
    </rPh>
    <rPh sb="17" eb="19">
      <t>ジカン</t>
    </rPh>
    <phoneticPr fontId="3"/>
  </si>
  <si>
    <t>②  農業経営の規模拡大に関する現状及び目標</t>
    <rPh sb="10" eb="12">
      <t>カクダイ</t>
    </rPh>
    <rPh sb="16" eb="18">
      <t>ゲンジョウ</t>
    </rPh>
    <rPh sb="18" eb="19">
      <t>オヨ</t>
    </rPh>
    <phoneticPr fontId="3"/>
  </si>
  <si>
    <t>（１）生産</t>
    <rPh sb="3" eb="5">
      <t>セイサン</t>
    </rPh>
    <phoneticPr fontId="3"/>
  </si>
  <si>
    <t>（２）農畜産物の加工・販売その他の
　関連・附帯事業（売上げ）</t>
    <phoneticPr fontId="3"/>
  </si>
  <si>
    <t>作目・部門名
（耕　　種）</t>
    <rPh sb="8" eb="9">
      <t>コウ</t>
    </rPh>
    <rPh sb="11" eb="12">
      <t>タネ</t>
    </rPh>
    <phoneticPr fontId="3"/>
  </si>
  <si>
    <t>現      状</t>
  </si>
  <si>
    <t>目標（　　</t>
    <rPh sb="0" eb="2">
      <t>モクヒョウ</t>
    </rPh>
    <phoneticPr fontId="3"/>
  </si>
  <si>
    <t>年）</t>
    <phoneticPr fontId="3"/>
  </si>
  <si>
    <t>作目・部門名
（畜　　産）</t>
    <rPh sb="8" eb="9">
      <t>チク</t>
    </rPh>
    <rPh sb="11" eb="12">
      <t>サン</t>
    </rPh>
    <phoneticPr fontId="3"/>
  </si>
  <si>
    <t>作付面積(a)</t>
    <phoneticPr fontId="3"/>
  </si>
  <si>
    <t>生産量</t>
    <rPh sb="0" eb="3">
      <t>セイサンリョウ</t>
    </rPh>
    <phoneticPr fontId="3"/>
  </si>
  <si>
    <t>事  業  内　容</t>
    <rPh sb="6" eb="7">
      <t>ウチ</t>
    </rPh>
    <rPh sb="8" eb="9">
      <t>カタチ</t>
    </rPh>
    <phoneticPr fontId="3"/>
  </si>
  <si>
    <t>現    状</t>
  </si>
  <si>
    <t>目標（</t>
    <phoneticPr fontId="3"/>
  </si>
  <si>
    <t>年）</t>
    <phoneticPr fontId="2"/>
  </si>
  <si>
    <t>万円</t>
    <rPh sb="0" eb="2">
      <t>マンエン</t>
    </rPh>
    <phoneticPr fontId="3"/>
  </si>
  <si>
    <t>a</t>
    <phoneticPr fontId="3"/>
  </si>
  <si>
    <t>a</t>
    <phoneticPr fontId="3"/>
  </si>
  <si>
    <t>（３）農用地及び農業生産施設</t>
    <rPh sb="3" eb="6">
      <t>ノウヨウチ</t>
    </rPh>
    <rPh sb="6" eb="7">
      <t>オヨ</t>
    </rPh>
    <rPh sb="8" eb="10">
      <t>ノウギョウ</t>
    </rPh>
    <rPh sb="10" eb="12">
      <t>セイサン</t>
    </rPh>
    <rPh sb="12" eb="14">
      <t>シセツ</t>
    </rPh>
    <phoneticPr fontId="3"/>
  </si>
  <si>
    <t>ア　農用地</t>
    <rPh sb="2" eb="5">
      <t>ノウヨウチ</t>
    </rPh>
    <phoneticPr fontId="3"/>
  </si>
  <si>
    <t>イ　農業生産施設</t>
    <rPh sb="2" eb="4">
      <t>ノウギョウ</t>
    </rPh>
    <rPh sb="4" eb="6">
      <t>セイサン</t>
    </rPh>
    <rPh sb="6" eb="8">
      <t>シセツ</t>
    </rPh>
    <phoneticPr fontId="3"/>
  </si>
  <si>
    <t>区   分</t>
    <phoneticPr fontId="3"/>
  </si>
  <si>
    <t>所在地</t>
  </si>
  <si>
    <t>地目</t>
  </si>
  <si>
    <t>種　別</t>
    <rPh sb="0" eb="1">
      <t>シュ</t>
    </rPh>
    <rPh sb="2" eb="3">
      <t>ベツ</t>
    </rPh>
    <phoneticPr fontId="3"/>
  </si>
  <si>
    <t>規　　模</t>
    <rPh sb="0" eb="1">
      <t>キ</t>
    </rPh>
    <rPh sb="3" eb="4">
      <t>ボ</t>
    </rPh>
    <phoneticPr fontId="3"/>
  </si>
  <si>
    <t>都道府県名</t>
  </si>
  <si>
    <t>市町村名</t>
  </si>
  <si>
    <t>現　状
(a)</t>
    <rPh sb="0" eb="1">
      <t>ウツツ</t>
    </rPh>
    <rPh sb="2" eb="3">
      <t>ジョウ</t>
    </rPh>
    <phoneticPr fontId="3"/>
  </si>
  <si>
    <t xml:space="preserve">目標（ </t>
  </si>
  <si>
    <t>年）</t>
  </si>
  <si>
    <t>現　状</t>
    <phoneticPr fontId="3"/>
  </si>
  <si>
    <t>年）</t>
    <phoneticPr fontId="3"/>
  </si>
  <si>
    <t>(a)</t>
    <phoneticPr fontId="2"/>
  </si>
  <si>
    <t>棟</t>
    <rPh sb="0" eb="1">
      <t>トウ</t>
    </rPh>
    <phoneticPr fontId="3"/>
  </si>
  <si>
    <t>㎡</t>
    <phoneticPr fontId="3"/>
  </si>
  <si>
    <t>㎡</t>
    <phoneticPr fontId="3"/>
  </si>
  <si>
    <t>所有地</t>
  </si>
  <si>
    <t>a</t>
    <phoneticPr fontId="2"/>
  </si>
  <si>
    <t>借入地</t>
  </si>
  <si>
    <t>その他</t>
    <phoneticPr fontId="3"/>
  </si>
  <si>
    <t>経 営 面 積 合 計</t>
    <phoneticPr fontId="3"/>
  </si>
  <si>
    <t>経 営 面 積 合 計</t>
    <phoneticPr fontId="3"/>
  </si>
  <si>
    <t>③　生産方式の合理化に関する現状と目標・措置</t>
    <rPh sb="2" eb="4">
      <t>セイサン</t>
    </rPh>
    <rPh sb="4" eb="6">
      <t>ホウシキ</t>
    </rPh>
    <rPh sb="11" eb="12">
      <t>カン</t>
    </rPh>
    <rPh sb="14" eb="16">
      <t>ゲンジョウ</t>
    </rPh>
    <rPh sb="17" eb="19">
      <t>モクヒョウ</t>
    </rPh>
    <rPh sb="20" eb="22">
      <t>ソチ</t>
    </rPh>
    <phoneticPr fontId="3"/>
  </si>
  <si>
    <t>④　経営管理の合理化に関する現状と目標・措置</t>
    <phoneticPr fontId="3"/>
  </si>
  <si>
    <t>現状</t>
    <rPh sb="0" eb="2">
      <t>ゲンジョウ</t>
    </rPh>
    <phoneticPr fontId="2"/>
  </si>
  <si>
    <t>⑤　農業従事の態様の改善に関する現状と目標・措置</t>
    <phoneticPr fontId="3"/>
  </si>
  <si>
    <t>⑥　その他の農業経営の改善に関する現状と目標・措置</t>
    <rPh sb="4" eb="5">
      <t>ホカ</t>
    </rPh>
    <rPh sb="6" eb="8">
      <t>ノウギョウ</t>
    </rPh>
    <rPh sb="8" eb="10">
      <t>ケイエイ</t>
    </rPh>
    <rPh sb="11" eb="13">
      <t>カイゼン</t>
    </rPh>
    <rPh sb="14" eb="15">
      <t>カン</t>
    </rPh>
    <rPh sb="23" eb="25">
      <t>ソチ</t>
    </rPh>
    <phoneticPr fontId="3"/>
  </si>
  <si>
    <t>（参考）経営の構成</t>
    <rPh sb="1" eb="3">
      <t>サンコウ</t>
    </rPh>
    <phoneticPr fontId="3"/>
  </si>
  <si>
    <t>（１）構成員・役員</t>
    <rPh sb="3" eb="4">
      <t>カマエ</t>
    </rPh>
    <rPh sb="4" eb="5">
      <t>シゲル</t>
    </rPh>
    <rPh sb="5" eb="6">
      <t>イン</t>
    </rPh>
    <rPh sb="7" eb="9">
      <t>ヤクイン</t>
    </rPh>
    <phoneticPr fontId="3"/>
  </si>
  <si>
    <t>（２）雇  用  者</t>
    <phoneticPr fontId="3"/>
  </si>
  <si>
    <t>年齢</t>
  </si>
  <si>
    <t>性別</t>
  </si>
  <si>
    <t>代表者との続柄(法人経営にあっては役職)</t>
  </si>
  <si>
    <t>見通し（</t>
    <rPh sb="0" eb="2">
      <t>ミトオ</t>
    </rPh>
    <phoneticPr fontId="3"/>
  </si>
  <si>
    <t>年）</t>
    <phoneticPr fontId="3"/>
  </si>
  <si>
    <t>常時雇（年間）</t>
  </si>
  <si>
    <t>実 人 数</t>
  </si>
  <si>
    <t>現状</t>
  </si>
  <si>
    <t>人</t>
  </si>
  <si>
    <t>見通し</t>
  </si>
  <si>
    <t>担当業務</t>
  </si>
  <si>
    <t>主たる従事者</t>
    <rPh sb="0" eb="1">
      <t>シュ</t>
    </rPh>
    <rPh sb="3" eb="6">
      <t>ジュウジシャ</t>
    </rPh>
    <phoneticPr fontId="3"/>
  </si>
  <si>
    <t>年間農業
従事時間</t>
    <rPh sb="7" eb="9">
      <t>ジカン</t>
    </rPh>
    <phoneticPr fontId="3"/>
  </si>
  <si>
    <t>臨時雇（年間）</t>
  </si>
  <si>
    <t>延べ人数</t>
  </si>
  <si>
    <t>（代表者）</t>
    <phoneticPr fontId="3"/>
  </si>
  <si>
    <t>（別紙）生産方式の合理化に係る農業用機械等の取得計画</t>
    <rPh sb="1" eb="3">
      <t>ベッシ</t>
    </rPh>
    <rPh sb="4" eb="6">
      <t>セイサン</t>
    </rPh>
    <rPh sb="6" eb="8">
      <t>ホウシキ</t>
    </rPh>
    <rPh sb="9" eb="12">
      <t>ゴウリカ</t>
    </rPh>
    <rPh sb="13" eb="14">
      <t>カカ</t>
    </rPh>
    <rPh sb="15" eb="18">
      <t>ノウギョウヨウ</t>
    </rPh>
    <rPh sb="18" eb="20">
      <t>キカイ</t>
    </rPh>
    <rPh sb="20" eb="21">
      <t>トウ</t>
    </rPh>
    <rPh sb="22" eb="24">
      <t>シュトク</t>
    </rPh>
    <rPh sb="24" eb="26">
      <t>ケイカク</t>
    </rPh>
    <phoneticPr fontId="3"/>
  </si>
  <si>
    <t>農業用機械等の名称</t>
    <rPh sb="0" eb="3">
      <t>ノウギョウヨウ</t>
    </rPh>
    <rPh sb="3" eb="5">
      <t>キカイ</t>
    </rPh>
    <rPh sb="5" eb="6">
      <t>トウ</t>
    </rPh>
    <rPh sb="7" eb="9">
      <t>メイショウ</t>
    </rPh>
    <phoneticPr fontId="3"/>
  </si>
  <si>
    <t>数量</t>
    <rPh sb="0" eb="2">
      <t>スウリョウ</t>
    </rPh>
    <phoneticPr fontId="3"/>
  </si>
  <si>
    <t>備考</t>
    <rPh sb="0" eb="2">
      <t>ビコウ</t>
    </rPh>
    <phoneticPr fontId="3"/>
  </si>
  <si>
    <t>「農業用機械等の名称」欄には、生産方式の合理化のために、取得する予定の農業用の機械及び装置、器具及び備品、建物及びその附属設備、構築物並びにソフトウェア等を記載する。</t>
    <rPh sb="1" eb="4">
      <t>ノウギョウヨウ</t>
    </rPh>
    <rPh sb="4" eb="6">
      <t>キカイ</t>
    </rPh>
    <rPh sb="6" eb="7">
      <t>トウ</t>
    </rPh>
    <rPh sb="8" eb="10">
      <t>メイショウ</t>
    </rPh>
    <rPh sb="11" eb="12">
      <t>ラン</t>
    </rPh>
    <phoneticPr fontId="3"/>
  </si>
  <si>
    <t>（②「（３）農用地及び農業生産施設」に記載しているものは記載不要。）</t>
    <phoneticPr fontId="3"/>
  </si>
  <si>
    <t>（備　考）</t>
  </si>
  <si>
    <t>１　本申請書に記載された内容は、農業経営基盤強化促進法第30条の２の規定に基づき、国（農林水産大臣）、都道府県、市町村及び農業委員会が、同法の施行に必要な限度で、その保有に当たって特定された利用の目的以外の目的のために内部で利用し、又は相互に提供することがある。</t>
  </si>
  <si>
    <t>３　申請者の氏名又は代表者の氏名を自署する場合においては、押印を省略することができる。</t>
  </si>
  <si>
    <t>４　①の「（２）農業経営の現状及びその改善に関する目標」欄は、農畜産物の生産及び農畜産物の加工・販売その他の関連・附帯事業に係る所得について、現状及び５年後の目標を「年間所得」欄に記載する。</t>
  </si>
  <si>
    <t>また、年間労働時間については、農畜産物の生産及び農畜産物の加工・販売その他の関連・附帯事業に係る労働時間について、現状及び５年後の目標を「年間労働時間」欄に記載する。</t>
  </si>
  <si>
    <t>５「②　農業経営の規模拡大に関する現状及び目標」欄には、次の事項を記載する。</t>
  </si>
  <si>
    <t>ア　（２）の「農畜産物の加工・販売その他の関連・附帯事業（売上げ）」欄には、農業経営に関連・附帯する事業として、(1)農畜産物を原料又は材料として使用して行う製造又は加工、(2)農畜産物の貯蔵、運搬又は販売、(3)農業生産に必要な資材の製造、作業受託、(4)農泊、農業体験事業等について記載する。</t>
  </si>
  <si>
    <t>イ　（３）の「ア　農用地」及び「イ　農業生産施設」欄には、申請者の農業経営上重要と考えられる農用地及び農業生産施設を記載する。</t>
  </si>
  <si>
    <t>エ　「経営面積合計」欄には、「所有地」欄、「借入地」欄及び「その他」欄の面積の合計を記載する。</t>
  </si>
  <si>
    <t>２　夫婦、親子等が共同で一の農業経営改善計画の認定を申請する場合には、申請者欄の「個人・法人名」欄に全員の氏名、フリガナ及び生年月日を連記する。</t>
    <rPh sb="60" eb="61">
      <t>オヨ</t>
    </rPh>
    <rPh sb="62" eb="64">
      <t>セイネン</t>
    </rPh>
    <rPh sb="64" eb="66">
      <t>ガッピ</t>
    </rPh>
    <phoneticPr fontId="2"/>
  </si>
  <si>
    <r>
      <t>飼養頭数</t>
    </r>
    <r>
      <rPr>
        <sz val="9"/>
        <rFont val="ＭＳ Ｐ明朝"/>
        <family val="1"/>
        <charset val="128"/>
      </rPr>
      <t>（頭、羽）</t>
    </r>
    <phoneticPr fontId="3"/>
  </si>
  <si>
    <r>
      <t xml:space="preserve">氏    名
</t>
    </r>
    <r>
      <rPr>
        <sz val="9"/>
        <rFont val="ＭＳ Ｐ明朝"/>
        <family val="1"/>
        <charset val="128"/>
      </rPr>
      <t>(法人経営にあっては役員の氏名）</t>
    </r>
    <phoneticPr fontId="3"/>
  </si>
  <si>
    <t>目標・措置</t>
    <phoneticPr fontId="2"/>
  </si>
  <si>
    <t>ウ　（３）アの「その他」欄に、特定作業受託（作目別に、主な基幹作業（水稲にあっては耕起・代かき、田植え及び収穫・脱穀、麦及び大豆にあっては耕起・整地、播種及び収穫、その他の作目にあってはこれらに準ずる農作業を受託することをいう。）を行う農地（(1)申請者が当該農地に係る収穫物についての販売委託を引き受けることにより販売名義を有し、かつ、(2)当該販売委託を引き受けた農産物に係る販売収入の処分権を有するものに限る。））の面積のみを記載する。</t>
    <rPh sb="51" eb="52">
      <t>オヨ</t>
    </rPh>
    <rPh sb="77" eb="78">
      <t>オヨ</t>
    </rPh>
    <rPh sb="104" eb="106">
      <t>ジュタク</t>
    </rPh>
    <phoneticPr fontId="2"/>
  </si>
  <si>
    <t>６ 「③生産方式の合理化に関する現状と目標・措置」欄には、農用地の利用条件（ほ場の区画の大きさ、団地化）、作目・部門別合理化の方向その他の生産方式の合理化について、現状、目標及びその達成のための措置を記載する。</t>
    <phoneticPr fontId="2"/>
  </si>
  <si>
    <t>７　「④経営管理の合理化に関する現状と目標・措置」欄には、簿記記帳等の会計処理、経営内役割分担、経営の法人化等について、現状、目標及びその達成のための措置を記載する。</t>
    <phoneticPr fontId="2"/>
  </si>
  <si>
    <t>８  「⑤農業従事の態様等の改善に関する現状と目標・措置」欄には、人材確保に向けた就業規則等の整備、相続・経営継承に関する取組等について、現状、目標及びその達成のための措置を記載する。なお、家族経営協定を締結している場合には、その旨と協定に基づく家族間の役割分担等の内容を記載する。</t>
    <phoneticPr fontId="2"/>
  </si>
  <si>
    <t>９　「⑥その他の農業経営の改善に関する現状と目標・措置」欄には、農業近代化資金等の制度資金の融資を受けることを予定する場合には、予定年度、予定資金、予定貸付額等を記載する。</t>
    <phoneticPr fontId="2"/>
  </si>
  <si>
    <t>１０　農業経営基盤強化促進法第12条第３項に規定する措置（関連事業者等が申請者の農業経営の改善のために行う措置）を記載する場合には、「⑥　その他の農業経営の改善に関する現状と目標・措置」欄に記載する。この場合、以下の点に留意すること。</t>
    <phoneticPr fontId="2"/>
  </si>
  <si>
    <t>ア　同法第14条第１項の規定による出資の特例を活用するため、当該措置として関連事業者等による出資を記載する場合には、出資する者の氏名又は名称、出資する者ごとの出資の額及び比率、出資する者が権利を有している経営農地が所在する市町村の名称を記載する。</t>
    <phoneticPr fontId="2"/>
  </si>
  <si>
    <t>イ　アに加え、同法第14条第２項の規定による役員の従事日数の特例を活用するため、親会社の役員を申請者の役員として兼務させる場合には、当該親会社の名称、当該親会社が同法第12条第１項の認定を受けた市町村等の名称、当該親会社が権利を有している経営農地が所在する市町村の名称、本特例の対象とする兼務役員の氏名、当該兼務役員の親会社における農業従事日数及び子会社における農業従事日数を記載する。</t>
    <phoneticPr fontId="2"/>
  </si>
  <si>
    <t>１１　「（参考）経営の構成」欄には、農業経営に携わる者の担当業務及び年間農業従事時間等について、その現状及び現在想定し得る範囲での見通しを記載するものとする。この場合、現在は農業経営に携わっているが５年以内に離農する見込みの者及び現在は就農していないが５年以内に経営に参画する見込みの者についても記載する。</t>
    <phoneticPr fontId="2"/>
  </si>
  <si>
    <t>ア　「氏名（法人経営にあっては役員の氏名）」欄には、代表者以外の者にあっては、家族農業経営の場合には農業経営に携わる者の氏名を、法人経営の場合には役員の氏名を記載する。</t>
    <phoneticPr fontId="2"/>
  </si>
  <si>
    <t>イ　「代表者との続柄（法人経営にあっては役職）」欄には、代表者にあってはその旨を記載し、家族農業経営の場合には代表者を基準とした続柄を、法人経営の場合には役職を、それぞれ記載する。</t>
    <phoneticPr fontId="2"/>
  </si>
  <si>
    <t>安芸高田市農業経営基盤強化促進基本構想の考え方</t>
    <rPh sb="0" eb="5">
      <t>アキ</t>
    </rPh>
    <rPh sb="5" eb="7">
      <t>ノウギョウ</t>
    </rPh>
    <rPh sb="7" eb="9">
      <t>ケイエイ</t>
    </rPh>
    <rPh sb="9" eb="11">
      <t>キバン</t>
    </rPh>
    <rPh sb="11" eb="13">
      <t>キョウカ</t>
    </rPh>
    <rPh sb="13" eb="15">
      <t>ソクシン</t>
    </rPh>
    <rPh sb="15" eb="17">
      <t>キホン</t>
    </rPh>
    <rPh sb="17" eb="19">
      <t>コウソウ</t>
    </rPh>
    <rPh sb="20" eb="21">
      <t>カンガ</t>
    </rPh>
    <rPh sb="22" eb="23">
      <t>カタ</t>
    </rPh>
    <phoneticPr fontId="3"/>
  </si>
  <si>
    <t>年間所得目標４００万円以上，年間総労働時間２０００時間以内</t>
    <rPh sb="0" eb="2">
      <t>ネンカン</t>
    </rPh>
    <rPh sb="2" eb="4">
      <t>ショトク</t>
    </rPh>
    <rPh sb="4" eb="6">
      <t>モクヒョウ</t>
    </rPh>
    <rPh sb="9" eb="13">
      <t>マンエンイジョウ</t>
    </rPh>
    <rPh sb="14" eb="16">
      <t>ネンカン</t>
    </rPh>
    <rPh sb="16" eb="17">
      <t>ソウ</t>
    </rPh>
    <rPh sb="17" eb="19">
      <t>ロウドウ</t>
    </rPh>
    <rPh sb="19" eb="21">
      <t>ジカン</t>
    </rPh>
    <rPh sb="25" eb="27">
      <t>ジカン</t>
    </rPh>
    <rPh sb="27" eb="29">
      <t>イナイ</t>
    </rPh>
    <phoneticPr fontId="3"/>
  </si>
  <si>
    <t>年間所得の考え方</t>
    <rPh sb="0" eb="2">
      <t>ネンカン</t>
    </rPh>
    <rPh sb="2" eb="4">
      <t>ショトク</t>
    </rPh>
    <rPh sb="5" eb="6">
      <t>カンガ</t>
    </rPh>
    <rPh sb="7" eb="8">
      <t>カタ</t>
    </rPh>
    <phoneticPr fontId="3"/>
  </si>
  <si>
    <t>（個人経営の場合）</t>
    <rPh sb="1" eb="3">
      <t>コジン</t>
    </rPh>
    <rPh sb="3" eb="5">
      <t>ケイエイ</t>
    </rPh>
    <rPh sb="6" eb="8">
      <t>バアイ</t>
    </rPh>
    <phoneticPr fontId="3"/>
  </si>
  <si>
    <t>収入計から経費計を差し引いた，差引金額（専従者給与及び青色申告特別控除前）</t>
    <rPh sb="0" eb="2">
      <t>シュウニュウ</t>
    </rPh>
    <rPh sb="2" eb="3">
      <t>ケイ</t>
    </rPh>
    <rPh sb="5" eb="7">
      <t>ケイヒ</t>
    </rPh>
    <rPh sb="7" eb="8">
      <t>ケイ</t>
    </rPh>
    <rPh sb="9" eb="10">
      <t>サ</t>
    </rPh>
    <rPh sb="11" eb="12">
      <t>ヒ</t>
    </rPh>
    <rPh sb="15" eb="17">
      <t>サシヒキ</t>
    </rPh>
    <rPh sb="17" eb="19">
      <t>キンガク</t>
    </rPh>
    <rPh sb="20" eb="23">
      <t>センジュウシャ</t>
    </rPh>
    <rPh sb="23" eb="25">
      <t>キュウヨ</t>
    </rPh>
    <rPh sb="25" eb="26">
      <t>オヨ</t>
    </rPh>
    <rPh sb="27" eb="29">
      <t>アオイロ</t>
    </rPh>
    <rPh sb="29" eb="31">
      <t>シンコク</t>
    </rPh>
    <rPh sb="31" eb="33">
      <t>トクベツ</t>
    </rPh>
    <rPh sb="33" eb="35">
      <t>コウジョ</t>
    </rPh>
    <rPh sb="35" eb="36">
      <t>マエ</t>
    </rPh>
    <phoneticPr fontId="3"/>
  </si>
  <si>
    <t>（「青色申告決算書１頁 損益計算書」における３６番の「差引金額」）</t>
    <rPh sb="2" eb="4">
      <t>アオイロ</t>
    </rPh>
    <rPh sb="4" eb="6">
      <t>シンコク</t>
    </rPh>
    <rPh sb="6" eb="9">
      <t>ケッサンショ</t>
    </rPh>
    <rPh sb="10" eb="11">
      <t>ページ</t>
    </rPh>
    <rPh sb="12" eb="14">
      <t>ソンエキ</t>
    </rPh>
    <rPh sb="14" eb="17">
      <t>ケイサンショ</t>
    </rPh>
    <rPh sb="24" eb="25">
      <t>バン</t>
    </rPh>
    <rPh sb="27" eb="29">
      <t>サシヒキ</t>
    </rPh>
    <rPh sb="29" eb="31">
      <t>キンガク</t>
    </rPh>
    <phoneticPr fontId="3"/>
  </si>
  <si>
    <t>（集落法人の場合）</t>
    <rPh sb="1" eb="3">
      <t>シュウラク</t>
    </rPh>
    <rPh sb="3" eb="5">
      <t>ホウジン</t>
    </rPh>
    <rPh sb="6" eb="8">
      <t>バアイ</t>
    </rPh>
    <phoneticPr fontId="3"/>
  </si>
  <si>
    <t>＋</t>
    <phoneticPr fontId="3"/>
  </si>
  <si>
    <t>構成員帰属分
(従事分量配当,労務費,地代等)</t>
    <phoneticPr fontId="3"/>
  </si>
  <si>
    <t>主たる従事者数</t>
    <rPh sb="0" eb="1">
      <t>シュ</t>
    </rPh>
    <rPh sb="3" eb="6">
      <t>ジュウジシャ</t>
    </rPh>
    <rPh sb="6" eb="7">
      <t>スウ</t>
    </rPh>
    <phoneticPr fontId="3"/>
  </si>
  <si>
    <t>（担い手型法人，企業参入法人の場合）</t>
    <rPh sb="1" eb="2">
      <t>ニナ</t>
    </rPh>
    <rPh sb="3" eb="5">
      <t>テカタ</t>
    </rPh>
    <rPh sb="5" eb="7">
      <t>ホウジン</t>
    </rPh>
    <rPh sb="8" eb="10">
      <t>キギョウ</t>
    </rPh>
    <rPh sb="10" eb="12">
      <t>サンニュウ</t>
    </rPh>
    <rPh sb="12" eb="14">
      <t>ホウジン</t>
    </rPh>
    <rPh sb="15" eb="17">
      <t>バアイ</t>
    </rPh>
    <phoneticPr fontId="3"/>
  </si>
  <si>
    <t>※主たる従事者は経営権を有する者（役員が基本であるが、従業員が経営権を有しているとみなせる場合は当該従業員を含めることができる）</t>
    <phoneticPr fontId="3"/>
  </si>
  <si>
    <t>農業経営改善計画認定申請書　添付様式：個人</t>
    <rPh sb="0" eb="2">
      <t>ノウギョウ</t>
    </rPh>
    <rPh sb="2" eb="4">
      <t>ケイエイ</t>
    </rPh>
    <rPh sb="4" eb="6">
      <t>カイゼン</t>
    </rPh>
    <rPh sb="6" eb="8">
      <t>ケイカク</t>
    </rPh>
    <rPh sb="8" eb="10">
      <t>ニンテイ</t>
    </rPh>
    <rPh sb="10" eb="13">
      <t>シンセイショ</t>
    </rPh>
    <rPh sb="14" eb="16">
      <t>テンプ</t>
    </rPh>
    <rPh sb="16" eb="18">
      <t>ヨウシキ</t>
    </rPh>
    <rPh sb="19" eb="21">
      <t>コジン</t>
    </rPh>
    <phoneticPr fontId="3"/>
  </si>
  <si>
    <t>氏名：</t>
    <rPh sb="0" eb="2">
      <t>シメイ</t>
    </rPh>
    <phoneticPr fontId="3"/>
  </si>
  <si>
    <t>（単位：千円）</t>
    <rPh sb="1" eb="3">
      <t>タンイ</t>
    </rPh>
    <rPh sb="4" eb="6">
      <t>センエン</t>
    </rPh>
    <phoneticPr fontId="3"/>
  </si>
  <si>
    <t>現状年</t>
    <rPh sb="0" eb="2">
      <t>ゲンジョウ</t>
    </rPh>
    <rPh sb="2" eb="3">
      <t>ネン</t>
    </rPh>
    <phoneticPr fontId="3"/>
  </si>
  <si>
    <t>中間年（3年目）</t>
    <rPh sb="0" eb="2">
      <t>チュウカン</t>
    </rPh>
    <rPh sb="2" eb="3">
      <t>ネン</t>
    </rPh>
    <rPh sb="5" eb="7">
      <t>ネンメ</t>
    </rPh>
    <phoneticPr fontId="3"/>
  </si>
  <si>
    <t>目標年（5年目）</t>
    <rPh sb="0" eb="2">
      <t>モクヒョウ</t>
    </rPh>
    <rPh sb="2" eb="3">
      <t>ネン</t>
    </rPh>
    <rPh sb="5" eb="7">
      <t>ネンメ</t>
    </rPh>
    <phoneticPr fontId="3"/>
  </si>
  <si>
    <t>販売金額計</t>
    <rPh sb="0" eb="2">
      <t>ハンバイ</t>
    </rPh>
    <rPh sb="2" eb="4">
      <t>キンガク</t>
    </rPh>
    <rPh sb="4" eb="5">
      <t>ケイ</t>
    </rPh>
    <phoneticPr fontId="3"/>
  </si>
  <si>
    <t>　単位</t>
    <rPh sb="1" eb="3">
      <t>タンイ</t>
    </rPh>
    <phoneticPr fontId="3"/>
  </si>
  <si>
    <t>申請年→令和</t>
    <rPh sb="0" eb="2">
      <t>シンセイ</t>
    </rPh>
    <rPh sb="2" eb="3">
      <t>ネン</t>
    </rPh>
    <rPh sb="4" eb="6">
      <t>レイワ</t>
    </rPh>
    <phoneticPr fontId="3"/>
  </si>
  <si>
    <t>年</t>
    <rPh sb="0" eb="1">
      <t>ネン</t>
    </rPh>
    <phoneticPr fontId="3"/>
  </si>
  <si>
    <t>（品目）</t>
    <rPh sb="1" eb="3">
      <t>ヒンモク</t>
    </rPh>
    <phoneticPr fontId="3"/>
  </si>
  <si>
    <t>経営規模</t>
    <rPh sb="0" eb="2">
      <t>ケイエイ</t>
    </rPh>
    <rPh sb="2" eb="4">
      <t>キボ</t>
    </rPh>
    <phoneticPr fontId="3"/>
  </si>
  <si>
    <t>（　　　）</t>
    <phoneticPr fontId="3"/>
  </si>
  <si>
    <t>単収</t>
    <rPh sb="0" eb="2">
      <t>タンシュウ</t>
    </rPh>
    <phoneticPr fontId="3"/>
  </si>
  <si>
    <t>単価</t>
    <rPh sb="0" eb="2">
      <t>タンカ</t>
    </rPh>
    <phoneticPr fontId="3"/>
  </si>
  <si>
    <t>（　　　）</t>
    <phoneticPr fontId="3"/>
  </si>
  <si>
    <t>販売金額</t>
    <rPh sb="0" eb="2">
      <t>ハンバイ</t>
    </rPh>
    <rPh sb="2" eb="4">
      <t>キンガク</t>
    </rPh>
    <phoneticPr fontId="3"/>
  </si>
  <si>
    <t>（　　　）</t>
  </si>
  <si>
    <t xml:space="preserve"> </t>
    <phoneticPr fontId="3"/>
  </si>
  <si>
    <t>その他収入（                ）</t>
    <rPh sb="0" eb="3">
      <t>ソノタ</t>
    </rPh>
    <rPh sb="3" eb="5">
      <t>シュウニュウ</t>
    </rPh>
    <phoneticPr fontId="3"/>
  </si>
  <si>
    <r>
      <t xml:space="preserve">項　　目
</t>
    </r>
    <r>
      <rPr>
        <sz val="10"/>
        <rFont val="ＭＳ Ｐゴシック"/>
        <family val="3"/>
        <charset val="128"/>
      </rPr>
      <t>（右は，青色申告１頁　損益計算書の番号）</t>
    </r>
    <rPh sb="0" eb="1">
      <t>コウ</t>
    </rPh>
    <rPh sb="3" eb="4">
      <t>メ</t>
    </rPh>
    <rPh sb="6" eb="7">
      <t>ミギ</t>
    </rPh>
    <rPh sb="9" eb="11">
      <t>アオイロ</t>
    </rPh>
    <rPh sb="11" eb="13">
      <t>シンコク</t>
    </rPh>
    <rPh sb="14" eb="15">
      <t>ページ</t>
    </rPh>
    <rPh sb="16" eb="18">
      <t>ソンエキ</t>
    </rPh>
    <rPh sb="18" eb="21">
      <t>ケイサンショ</t>
    </rPh>
    <rPh sb="22" eb="24">
      <t>バンゴウ</t>
    </rPh>
    <phoneticPr fontId="3"/>
  </si>
  <si>
    <t>収　入</t>
    <rPh sb="0" eb="1">
      <t>オサム</t>
    </rPh>
    <rPh sb="2" eb="3">
      <t>イリ</t>
    </rPh>
    <phoneticPr fontId="3"/>
  </si>
  <si>
    <t>家事消費金額</t>
    <rPh sb="0" eb="2">
      <t>カジ</t>
    </rPh>
    <rPh sb="2" eb="4">
      <t>ショウヒ</t>
    </rPh>
    <rPh sb="4" eb="6">
      <t>キンガク</t>
    </rPh>
    <phoneticPr fontId="3"/>
  </si>
  <si>
    <t>雑収入</t>
    <rPh sb="0" eb="3">
      <t>ザッシュウニュウ</t>
    </rPh>
    <phoneticPr fontId="3"/>
  </si>
  <si>
    <t>収入計【1～3の計】</t>
    <rPh sb="0" eb="2">
      <t>シュウニュウ</t>
    </rPh>
    <rPh sb="2" eb="3">
      <t>ケイ</t>
    </rPh>
    <rPh sb="8" eb="9">
      <t>ケイ</t>
    </rPh>
    <phoneticPr fontId="3"/>
  </si>
  <si>
    <t>経　費</t>
    <rPh sb="0" eb="1">
      <t>キョウ</t>
    </rPh>
    <rPh sb="2" eb="3">
      <t>ヒ</t>
    </rPh>
    <phoneticPr fontId="3"/>
  </si>
  <si>
    <t>租税公課</t>
    <rPh sb="0" eb="2">
      <t>ソゼイ</t>
    </rPh>
    <rPh sb="2" eb="4">
      <t>コウカ</t>
    </rPh>
    <phoneticPr fontId="3"/>
  </si>
  <si>
    <t>種苗費</t>
    <rPh sb="0" eb="2">
      <t>シュビョウ</t>
    </rPh>
    <rPh sb="2" eb="3">
      <t>ヒ</t>
    </rPh>
    <phoneticPr fontId="3"/>
  </si>
  <si>
    <t>素畜費</t>
    <rPh sb="0" eb="1">
      <t>モト</t>
    </rPh>
    <rPh sb="1" eb="2">
      <t>チク</t>
    </rPh>
    <rPh sb="2" eb="3">
      <t>ヒ</t>
    </rPh>
    <phoneticPr fontId="3"/>
  </si>
  <si>
    <t>肥料費</t>
    <rPh sb="0" eb="2">
      <t>ヒリョウ</t>
    </rPh>
    <rPh sb="2" eb="3">
      <t>ヒ</t>
    </rPh>
    <phoneticPr fontId="3"/>
  </si>
  <si>
    <t>飼料費</t>
    <rPh sb="0" eb="2">
      <t>シリョウ</t>
    </rPh>
    <rPh sb="2" eb="3">
      <t>ヒ</t>
    </rPh>
    <phoneticPr fontId="3"/>
  </si>
  <si>
    <t>農具費</t>
    <rPh sb="0" eb="2">
      <t>ノウグ</t>
    </rPh>
    <rPh sb="2" eb="3">
      <t>ヒ</t>
    </rPh>
    <phoneticPr fontId="3"/>
  </si>
  <si>
    <t>農薬衛生費</t>
    <rPh sb="0" eb="2">
      <t>ノウヤク</t>
    </rPh>
    <rPh sb="2" eb="5">
      <t>エイセイヒ</t>
    </rPh>
    <phoneticPr fontId="3"/>
  </si>
  <si>
    <t>諸材料費</t>
    <rPh sb="0" eb="1">
      <t>ショ</t>
    </rPh>
    <rPh sb="1" eb="4">
      <t>ザイリョウヒ</t>
    </rPh>
    <phoneticPr fontId="3"/>
  </si>
  <si>
    <t>修繕費</t>
    <rPh sb="0" eb="3">
      <t>シュウゼンヒ</t>
    </rPh>
    <phoneticPr fontId="3"/>
  </si>
  <si>
    <t>動力光熱費</t>
    <rPh sb="0" eb="2">
      <t>ドウリョク</t>
    </rPh>
    <rPh sb="2" eb="5">
      <t>コウネツヒ</t>
    </rPh>
    <phoneticPr fontId="3"/>
  </si>
  <si>
    <t>作業用衣料費</t>
    <rPh sb="0" eb="3">
      <t>サギョウヨウ</t>
    </rPh>
    <rPh sb="3" eb="5">
      <t>イリョウ</t>
    </rPh>
    <rPh sb="5" eb="6">
      <t>ヒ</t>
    </rPh>
    <phoneticPr fontId="3"/>
  </si>
  <si>
    <t>農業共済掛金</t>
    <rPh sb="0" eb="2">
      <t>ノウギョウ</t>
    </rPh>
    <rPh sb="2" eb="4">
      <t>キョウサイ</t>
    </rPh>
    <rPh sb="4" eb="6">
      <t>カケキン</t>
    </rPh>
    <phoneticPr fontId="3"/>
  </si>
  <si>
    <t>減価償却費</t>
    <rPh sb="0" eb="2">
      <t>ゲンカ</t>
    </rPh>
    <rPh sb="2" eb="4">
      <t>ショウキャク</t>
    </rPh>
    <rPh sb="4" eb="5">
      <t>ヒ</t>
    </rPh>
    <phoneticPr fontId="3"/>
  </si>
  <si>
    <t>荷造運賃手数料</t>
    <rPh sb="0" eb="2">
      <t>ニヅク</t>
    </rPh>
    <rPh sb="2" eb="4">
      <t>ウンチン</t>
    </rPh>
    <rPh sb="4" eb="7">
      <t>テスウリョウ</t>
    </rPh>
    <phoneticPr fontId="3"/>
  </si>
  <si>
    <t>雇人費</t>
    <rPh sb="0" eb="1">
      <t>ヤトイ</t>
    </rPh>
    <rPh sb="1" eb="2">
      <t>ジン</t>
    </rPh>
    <rPh sb="2" eb="3">
      <t>ヒ</t>
    </rPh>
    <phoneticPr fontId="3"/>
  </si>
  <si>
    <t>利子割引料</t>
    <rPh sb="0" eb="2">
      <t>リシ</t>
    </rPh>
    <rPh sb="2" eb="5">
      <t>ワリビキリョウ</t>
    </rPh>
    <phoneticPr fontId="3"/>
  </si>
  <si>
    <t>地代・賃借料</t>
    <rPh sb="0" eb="2">
      <t>チダイ</t>
    </rPh>
    <rPh sb="3" eb="6">
      <t>チンシャクリョウ</t>
    </rPh>
    <phoneticPr fontId="3"/>
  </si>
  <si>
    <t>土地改良費</t>
    <rPh sb="0" eb="2">
      <t>トチ</t>
    </rPh>
    <rPh sb="2" eb="4">
      <t>カイリョウ</t>
    </rPh>
    <rPh sb="4" eb="5">
      <t>ヒ</t>
    </rPh>
    <phoneticPr fontId="3"/>
  </si>
  <si>
    <t>雑費</t>
    <rPh sb="0" eb="2">
      <t>ザッピ</t>
    </rPh>
    <phoneticPr fontId="3"/>
  </si>
  <si>
    <t>育成費用</t>
    <rPh sb="0" eb="2">
      <t>イクセイ</t>
    </rPh>
    <rPh sb="2" eb="3">
      <t>ヒ</t>
    </rPh>
    <rPh sb="3" eb="4">
      <t>ヨウ</t>
    </rPh>
    <phoneticPr fontId="3"/>
  </si>
  <si>
    <t>経費計【（8～30の計）－34】</t>
    <rPh sb="0" eb="2">
      <t>ケイヒ</t>
    </rPh>
    <rPh sb="2" eb="3">
      <t>ケイ</t>
    </rPh>
    <rPh sb="10" eb="11">
      <t>ケイ</t>
    </rPh>
    <phoneticPr fontId="3"/>
  </si>
  <si>
    <t>差引金額【7－35】</t>
    <rPh sb="0" eb="2">
      <t>サシヒキ</t>
    </rPh>
    <rPh sb="2" eb="4">
      <t>キンガク</t>
    </rPh>
    <phoneticPr fontId="3"/>
  </si>
  <si>
    <t>↑</t>
    <phoneticPr fontId="3"/>
  </si>
  <si>
    <t>この太枠内の数字が　４,０００千円以上となること</t>
    <rPh sb="2" eb="4">
      <t>フトワク</t>
    </rPh>
    <rPh sb="4" eb="5">
      <t>ナイ</t>
    </rPh>
    <rPh sb="6" eb="8">
      <t>スウジ</t>
    </rPh>
    <rPh sb="15" eb="17">
      <t>センエン</t>
    </rPh>
    <rPh sb="17" eb="19">
      <t>イジョウ</t>
    </rPh>
    <phoneticPr fontId="3"/>
  </si>
  <si>
    <t>農業経営改善計画認定申請書　添付様式：法人</t>
    <rPh sb="0" eb="2">
      <t>ノウギョウ</t>
    </rPh>
    <rPh sb="2" eb="4">
      <t>ケイエイ</t>
    </rPh>
    <rPh sb="4" eb="6">
      <t>カイゼン</t>
    </rPh>
    <rPh sb="6" eb="8">
      <t>ケイカク</t>
    </rPh>
    <rPh sb="8" eb="10">
      <t>ニンテイ</t>
    </rPh>
    <rPh sb="10" eb="13">
      <t>シンセイショ</t>
    </rPh>
    <rPh sb="14" eb="16">
      <t>テンプ</t>
    </rPh>
    <rPh sb="16" eb="18">
      <t>ヨウシキ</t>
    </rPh>
    <rPh sb="19" eb="21">
      <t>ホウジン</t>
    </rPh>
    <phoneticPr fontId="3"/>
  </si>
  <si>
    <t>法人名：</t>
    <rPh sb="0" eb="2">
      <t>ホウジン</t>
    </rPh>
    <rPh sb="2" eb="3">
      <t>メイ</t>
    </rPh>
    <phoneticPr fontId="3"/>
  </si>
  <si>
    <t>売上　　　　　　　　　　　　　　　　　　</t>
    <rPh sb="0" eb="2">
      <t>ウリアゲ</t>
    </rPh>
    <phoneticPr fontId="3"/>
  </si>
  <si>
    <t>単位</t>
  </si>
  <si>
    <t>水稲</t>
    <rPh sb="0" eb="2">
      <t>スイトウ</t>
    </rPh>
    <phoneticPr fontId="3"/>
  </si>
  <si>
    <t>売上高</t>
    <rPh sb="0" eb="3">
      <t>ウリアゲダカ</t>
    </rPh>
    <phoneticPr fontId="3"/>
  </si>
  <si>
    <t>麦</t>
    <rPh sb="0" eb="1">
      <t>ムギ</t>
    </rPh>
    <phoneticPr fontId="3"/>
  </si>
  <si>
    <t>チンゲン菜</t>
    <rPh sb="4" eb="5">
      <t>サイ</t>
    </rPh>
    <phoneticPr fontId="3"/>
  </si>
  <si>
    <t>売上原価</t>
    <rPh sb="0" eb="2">
      <t>ウリアゲ</t>
    </rPh>
    <rPh sb="2" eb="4">
      <t>ゲンカ</t>
    </rPh>
    <phoneticPr fontId="3"/>
  </si>
  <si>
    <t>期首商製品棚卸高</t>
    <rPh sb="0" eb="2">
      <t>キシュ</t>
    </rPh>
    <rPh sb="2" eb="3">
      <t>ショウヒン</t>
    </rPh>
    <rPh sb="3" eb="5">
      <t>セイヒン</t>
    </rPh>
    <rPh sb="5" eb="8">
      <t>タナオロシダカ</t>
    </rPh>
    <phoneticPr fontId="3"/>
  </si>
  <si>
    <t>当期商品仕入高</t>
    <rPh sb="0" eb="2">
      <t>トウキ</t>
    </rPh>
    <rPh sb="2" eb="4">
      <t>ショウヒン</t>
    </rPh>
    <rPh sb="4" eb="7">
      <t>シイレダカ</t>
    </rPh>
    <phoneticPr fontId="3"/>
  </si>
  <si>
    <t>当期製品製造原価</t>
    <rPh sb="0" eb="2">
      <t>トウキ</t>
    </rPh>
    <rPh sb="2" eb="4">
      <t>セイヒン</t>
    </rPh>
    <rPh sb="4" eb="8">
      <t>セイゾウゲンカ</t>
    </rPh>
    <phoneticPr fontId="3"/>
  </si>
  <si>
    <t xml:space="preserve"> </t>
    <phoneticPr fontId="3"/>
  </si>
  <si>
    <t>材料費</t>
    <rPh sb="0" eb="3">
      <t>ザイリョウヒ</t>
    </rPh>
    <phoneticPr fontId="3"/>
  </si>
  <si>
    <t>労務費</t>
    <rPh sb="0" eb="3">
      <t>ロウムヒ</t>
    </rPh>
    <phoneticPr fontId="3"/>
  </si>
  <si>
    <t>賃借料</t>
    <rPh sb="0" eb="2">
      <t>チンシャク</t>
    </rPh>
    <rPh sb="2" eb="3">
      <t>リョウ</t>
    </rPh>
    <phoneticPr fontId="3"/>
  </si>
  <si>
    <t>その他経費</t>
    <rPh sb="2" eb="3">
      <t>タ</t>
    </rPh>
    <rPh sb="3" eb="5">
      <t>ケイヒ</t>
    </rPh>
    <phoneticPr fontId="3"/>
  </si>
  <si>
    <t>期末商製品棚卸高</t>
    <rPh sb="0" eb="2">
      <t>キマツ</t>
    </rPh>
    <rPh sb="2" eb="3">
      <t>ショウヒン</t>
    </rPh>
    <rPh sb="3" eb="5">
      <t>セイヒン</t>
    </rPh>
    <rPh sb="5" eb="8">
      <t>タナオロシダカ</t>
    </rPh>
    <phoneticPr fontId="3"/>
  </si>
  <si>
    <t>売上総利益</t>
    <rPh sb="0" eb="2">
      <t>ウリアゲ</t>
    </rPh>
    <rPh sb="2" eb="5">
      <t>ソウリエキ</t>
    </rPh>
    <phoneticPr fontId="3"/>
  </si>
  <si>
    <t>販売費・一般管理費</t>
    <rPh sb="0" eb="3">
      <t>ハンバイヒ</t>
    </rPh>
    <rPh sb="4" eb="9">
      <t>イッパンカンリヒ</t>
    </rPh>
    <phoneticPr fontId="3"/>
  </si>
  <si>
    <t>役員報酬</t>
    <rPh sb="0" eb="2">
      <t>ヤクイン</t>
    </rPh>
    <rPh sb="2" eb="4">
      <t>ホウシュウ</t>
    </rPh>
    <phoneticPr fontId="3"/>
  </si>
  <si>
    <t>その他人件費</t>
    <rPh sb="0" eb="3">
      <t>ソノタ</t>
    </rPh>
    <rPh sb="3" eb="6">
      <t>ジンケンヒ</t>
    </rPh>
    <phoneticPr fontId="3"/>
  </si>
  <si>
    <t>出荷販売経費</t>
    <rPh sb="0" eb="2">
      <t>シュッカ</t>
    </rPh>
    <rPh sb="2" eb="6">
      <t>ハンバイケイヒ</t>
    </rPh>
    <phoneticPr fontId="3"/>
  </si>
  <si>
    <t>営業利益</t>
    <rPh sb="0" eb="4">
      <t>エイギョウリエキ</t>
    </rPh>
    <phoneticPr fontId="3"/>
  </si>
  <si>
    <t>営業外損益</t>
    <rPh sb="0" eb="3">
      <t>エイギョウガイ</t>
    </rPh>
    <rPh sb="3" eb="5">
      <t>ソンエキ</t>
    </rPh>
    <phoneticPr fontId="3"/>
  </si>
  <si>
    <t>営業外収益</t>
    <rPh sb="0" eb="3">
      <t>エイギョウガイ</t>
    </rPh>
    <rPh sb="3" eb="5">
      <t>シュウエキ</t>
    </rPh>
    <phoneticPr fontId="3"/>
  </si>
  <si>
    <t>助成金</t>
    <rPh sb="0" eb="3">
      <t>ジョセイキン</t>
    </rPh>
    <phoneticPr fontId="3"/>
  </si>
  <si>
    <t>その他</t>
    <rPh sb="2" eb="3">
      <t>タ</t>
    </rPh>
    <phoneticPr fontId="3"/>
  </si>
  <si>
    <t>営業外費用</t>
    <rPh sb="0" eb="2">
      <t>エイギョウ</t>
    </rPh>
    <rPh sb="2" eb="3">
      <t>ソト</t>
    </rPh>
    <rPh sb="3" eb="5">
      <t>ヒヨウ</t>
    </rPh>
    <phoneticPr fontId="3"/>
  </si>
  <si>
    <t>支払利息</t>
    <rPh sb="0" eb="2">
      <t>シハラ</t>
    </rPh>
    <rPh sb="2" eb="4">
      <t>リソク</t>
    </rPh>
    <phoneticPr fontId="3"/>
  </si>
  <si>
    <t>特別損益</t>
    <rPh sb="0" eb="2">
      <t>トクベツ</t>
    </rPh>
    <rPh sb="2" eb="4">
      <t>ソンエキ</t>
    </rPh>
    <phoneticPr fontId="3"/>
  </si>
  <si>
    <t>特別利益</t>
    <rPh sb="0" eb="2">
      <t>トクベツ</t>
    </rPh>
    <rPh sb="2" eb="4">
      <t>リエキ</t>
    </rPh>
    <phoneticPr fontId="3"/>
  </si>
  <si>
    <t>経営基盤強化準備金戻入</t>
    <rPh sb="0" eb="2">
      <t>ケイエイ</t>
    </rPh>
    <rPh sb="2" eb="4">
      <t>キバン</t>
    </rPh>
    <rPh sb="4" eb="6">
      <t>キョウカ</t>
    </rPh>
    <rPh sb="6" eb="9">
      <t>ジュンビキン</t>
    </rPh>
    <rPh sb="9" eb="11">
      <t>モドシイレ</t>
    </rPh>
    <phoneticPr fontId="3"/>
  </si>
  <si>
    <t>経営基盤強化準備金繰入</t>
    <rPh sb="0" eb="2">
      <t>ケイエイ</t>
    </rPh>
    <rPh sb="2" eb="4">
      <t>キバン</t>
    </rPh>
    <rPh sb="4" eb="6">
      <t>キョウカ</t>
    </rPh>
    <rPh sb="6" eb="9">
      <t>ジュンビキン</t>
    </rPh>
    <rPh sb="9" eb="11">
      <t>クリイレ</t>
    </rPh>
    <phoneticPr fontId="3"/>
  </si>
  <si>
    <t>税引前当期利益</t>
    <rPh sb="0" eb="2">
      <t>ゼイビキマエ</t>
    </rPh>
    <rPh sb="2" eb="3">
      <t>マエ</t>
    </rPh>
    <rPh sb="3" eb="5">
      <t>トウキ</t>
    </rPh>
    <rPh sb="5" eb="7">
      <t>リエキ</t>
    </rPh>
    <phoneticPr fontId="3"/>
  </si>
  <si>
    <t>法人税等充当額</t>
    <rPh sb="0" eb="3">
      <t>ホウジンゼイ</t>
    </rPh>
    <rPh sb="3" eb="4">
      <t>トウ</t>
    </rPh>
    <rPh sb="4" eb="6">
      <t>ジュウトウ</t>
    </rPh>
    <rPh sb="6" eb="7">
      <t>ガク</t>
    </rPh>
    <phoneticPr fontId="3"/>
  </si>
  <si>
    <t>税引後当期利益</t>
    <rPh sb="0" eb="2">
      <t>ゼイビキマエ</t>
    </rPh>
    <rPh sb="2" eb="3">
      <t>アト</t>
    </rPh>
    <rPh sb="3" eb="5">
      <t>トウキ</t>
    </rPh>
    <rPh sb="5" eb="7">
      <t>リエキ</t>
    </rPh>
    <phoneticPr fontId="3"/>
  </si>
  <si>
    <t>②　準備金繰入額－準備金戻入額</t>
    <rPh sb="2" eb="5">
      <t>ジュンビキン</t>
    </rPh>
    <rPh sb="5" eb="7">
      <t>クリイレ</t>
    </rPh>
    <rPh sb="7" eb="8">
      <t>ガク</t>
    </rPh>
    <rPh sb="9" eb="12">
      <t>ジュンビキン</t>
    </rPh>
    <rPh sb="12" eb="14">
      <t>モドシイレ</t>
    </rPh>
    <rPh sb="14" eb="15">
      <t>ガク</t>
    </rPh>
    <phoneticPr fontId="3"/>
  </si>
  <si>
    <t>③　主たる従事者の役員報酬等※１</t>
    <rPh sb="2" eb="3">
      <t>シュ</t>
    </rPh>
    <rPh sb="5" eb="8">
      <t>ジュウジシャ</t>
    </rPh>
    <rPh sb="9" eb="11">
      <t>ヤクイン</t>
    </rPh>
    <rPh sb="11" eb="13">
      <t>ホウシュウ</t>
    </rPh>
    <rPh sb="13" eb="14">
      <t>トウ</t>
    </rPh>
    <phoneticPr fontId="3"/>
  </si>
  <si>
    <t>④　主たる従事者の人数※１</t>
    <rPh sb="2" eb="3">
      <t>シュ</t>
    </rPh>
    <rPh sb="5" eb="8">
      <t>ジュウジシャ</t>
    </rPh>
    <rPh sb="9" eb="11">
      <t>ニンズウ</t>
    </rPh>
    <phoneticPr fontId="3"/>
  </si>
  <si>
    <t>⑤　構成員帰属分※２</t>
    <rPh sb="2" eb="5">
      <t>コウセイイン</t>
    </rPh>
    <rPh sb="5" eb="7">
      <t>キゾク</t>
    </rPh>
    <rPh sb="7" eb="8">
      <t>ブン</t>
    </rPh>
    <phoneticPr fontId="3"/>
  </si>
  <si>
    <t>⑥　主たる従事者の年間農業所得【（①＋②＋③）÷④＋⑤】</t>
    <rPh sb="2" eb="3">
      <t>シュ</t>
    </rPh>
    <rPh sb="5" eb="8">
      <t>ジュウジシャ</t>
    </rPh>
    <rPh sb="9" eb="11">
      <t>ネンカン</t>
    </rPh>
    <rPh sb="11" eb="13">
      <t>ノウギョウ</t>
    </rPh>
    <rPh sb="13" eb="15">
      <t>ショトク</t>
    </rPh>
    <phoneticPr fontId="3"/>
  </si>
  <si>
    <t>この太枠内の数字が　４,０００千円以上となること↑</t>
    <phoneticPr fontId="3"/>
  </si>
  <si>
    <t xml:space="preserve">※１：主たる従事者は経営権を有する者で役員が基本であるが、従業員が経営権を有しているとみなせる場合は当該従業員を含めることができる。ただし、全戸参加型の集落法人については、役員数が多いため役員で最も労働日数が多い者を主たる従事者とする。
</t>
    <rPh sb="3" eb="4">
      <t>シュ</t>
    </rPh>
    <rPh sb="6" eb="9">
      <t>ジュウジシャ</t>
    </rPh>
    <rPh sb="10" eb="13">
      <t>ケイエイケン</t>
    </rPh>
    <rPh sb="14" eb="15">
      <t>ユウ</t>
    </rPh>
    <rPh sb="17" eb="18">
      <t>シャ</t>
    </rPh>
    <rPh sb="19" eb="21">
      <t>ヤクイン</t>
    </rPh>
    <rPh sb="22" eb="24">
      <t>キホン</t>
    </rPh>
    <rPh sb="29" eb="32">
      <t>ジュウギョウイン</t>
    </rPh>
    <rPh sb="33" eb="35">
      <t>ケイエイ</t>
    </rPh>
    <rPh sb="35" eb="36">
      <t>ケン</t>
    </rPh>
    <rPh sb="37" eb="38">
      <t>ユウ</t>
    </rPh>
    <rPh sb="47" eb="49">
      <t>バアイ</t>
    </rPh>
    <rPh sb="50" eb="52">
      <t>トウガイ</t>
    </rPh>
    <rPh sb="52" eb="55">
      <t>ジュウギョウイン</t>
    </rPh>
    <rPh sb="56" eb="57">
      <t>フク</t>
    </rPh>
    <phoneticPr fontId="3"/>
  </si>
  <si>
    <t>※２：全戸参加型の集落法人の場合、支出に含まれている構成員帰属分（従事分量配当、労務費、地代、給料、水・管理費等）</t>
    <rPh sb="3" eb="5">
      <t>ゼンコ</t>
    </rPh>
    <rPh sb="5" eb="8">
      <t>サンカガタ</t>
    </rPh>
    <rPh sb="9" eb="11">
      <t>シュウラク</t>
    </rPh>
    <rPh sb="11" eb="13">
      <t>ホウジン</t>
    </rPh>
    <rPh sb="14" eb="16">
      <t>バアイ</t>
    </rPh>
    <rPh sb="17" eb="19">
      <t>シシュツ</t>
    </rPh>
    <rPh sb="20" eb="21">
      <t>フク</t>
    </rPh>
    <rPh sb="26" eb="29">
      <t>コウセイイン</t>
    </rPh>
    <rPh sb="29" eb="31">
      <t>キゾク</t>
    </rPh>
    <rPh sb="31" eb="32">
      <t>ブン</t>
    </rPh>
    <rPh sb="33" eb="35">
      <t>ジュウジ</t>
    </rPh>
    <rPh sb="35" eb="37">
      <t>ブンリョウ</t>
    </rPh>
    <rPh sb="37" eb="39">
      <t>ハイトウ</t>
    </rPh>
    <rPh sb="40" eb="43">
      <t>ロウムヒ</t>
    </rPh>
    <rPh sb="44" eb="46">
      <t>チダイ</t>
    </rPh>
    <rPh sb="47" eb="49">
      <t>キュウリョウ</t>
    </rPh>
    <rPh sb="50" eb="51">
      <t>ミズ</t>
    </rPh>
    <rPh sb="52" eb="55">
      <t>カンリヒ</t>
    </rPh>
    <rPh sb="55" eb="56">
      <t>トウ</t>
    </rPh>
    <phoneticPr fontId="3"/>
  </si>
  <si>
    <t>経営改善計画書　添付様式：畜産経営</t>
    <rPh sb="0" eb="2">
      <t>ケイエイ</t>
    </rPh>
    <rPh sb="2" eb="4">
      <t>カイゼン</t>
    </rPh>
    <rPh sb="4" eb="7">
      <t>ケイカクショ</t>
    </rPh>
    <rPh sb="8" eb="10">
      <t>テンプ</t>
    </rPh>
    <rPh sb="10" eb="12">
      <t>ヨウシキ</t>
    </rPh>
    <rPh sb="13" eb="14">
      <t>チク</t>
    </rPh>
    <rPh sb="14" eb="15">
      <t>サン</t>
    </rPh>
    <rPh sb="15" eb="17">
      <t>ケイエイ</t>
    </rPh>
    <phoneticPr fontId="3"/>
  </si>
  <si>
    <t>経営類型</t>
    <rPh sb="0" eb="2">
      <t>ケイエイ</t>
    </rPh>
    <rPh sb="2" eb="4">
      <t>ルイケイ</t>
    </rPh>
    <phoneticPr fontId="3"/>
  </si>
  <si>
    <t>内　容</t>
    <rPh sb="0" eb="1">
      <t>ウチ</t>
    </rPh>
    <rPh sb="2" eb="3">
      <t>カタチ</t>
    </rPh>
    <phoneticPr fontId="3"/>
  </si>
  <si>
    <t>単位</t>
    <rPh sb="0" eb="2">
      <t>タンイ</t>
    </rPh>
    <phoneticPr fontId="3"/>
  </si>
  <si>
    <t>繁殖牛</t>
    <rPh sb="0" eb="2">
      <t>ハンショク</t>
    </rPh>
    <rPh sb="2" eb="3">
      <t>ギュウ</t>
    </rPh>
    <phoneticPr fontId="3"/>
  </si>
  <si>
    <t>飼養繁殖頭数</t>
    <rPh sb="0" eb="2">
      <t>シヨウ</t>
    </rPh>
    <rPh sb="2" eb="4">
      <t>ハンショク</t>
    </rPh>
    <rPh sb="4" eb="6">
      <t>トウスウ</t>
    </rPh>
    <phoneticPr fontId="3"/>
  </si>
  <si>
    <t>頭数</t>
    <rPh sb="0" eb="2">
      <t>トウスウ</t>
    </rPh>
    <phoneticPr fontId="3"/>
  </si>
  <si>
    <t>飼養育成牛頭数</t>
    <rPh sb="0" eb="2">
      <t>シヨウ</t>
    </rPh>
    <rPh sb="2" eb="5">
      <t>イクセイギュウ</t>
    </rPh>
    <rPh sb="5" eb="7">
      <t>トウスウ</t>
    </rPh>
    <phoneticPr fontId="3"/>
  </si>
  <si>
    <t>子牛出荷頭数</t>
    <rPh sb="0" eb="2">
      <t>コウシ</t>
    </rPh>
    <rPh sb="2" eb="4">
      <t>シュッカ</t>
    </rPh>
    <rPh sb="4" eb="6">
      <t>トウスウ</t>
    </rPh>
    <phoneticPr fontId="3"/>
  </si>
  <si>
    <t>出荷頭数/年</t>
    <rPh sb="0" eb="2">
      <t>シュッカ</t>
    </rPh>
    <rPh sb="2" eb="4">
      <t>トウスウ</t>
    </rPh>
    <rPh sb="5" eb="6">
      <t>ネン</t>
    </rPh>
    <phoneticPr fontId="3"/>
  </si>
  <si>
    <t>子牛販売単価 （税込）</t>
    <rPh sb="0" eb="2">
      <t>コウシ</t>
    </rPh>
    <rPh sb="2" eb="4">
      <t>ハンバイ</t>
    </rPh>
    <rPh sb="4" eb="6">
      <t>タンカ</t>
    </rPh>
    <rPh sb="8" eb="10">
      <t>ゼイコ</t>
    </rPh>
    <phoneticPr fontId="3"/>
  </si>
  <si>
    <t>円/頭</t>
    <rPh sb="0" eb="1">
      <t>エン</t>
    </rPh>
    <rPh sb="2" eb="3">
      <t>トウ</t>
    </rPh>
    <phoneticPr fontId="3"/>
  </si>
  <si>
    <t>肥育牛</t>
    <rPh sb="0" eb="2">
      <t>ヒイク</t>
    </rPh>
    <rPh sb="2" eb="3">
      <t>ギュウ</t>
    </rPh>
    <phoneticPr fontId="3"/>
  </si>
  <si>
    <t>飼養肥育頭数</t>
    <rPh sb="0" eb="2">
      <t>シヨウ</t>
    </rPh>
    <rPh sb="2" eb="4">
      <t>ヒイク</t>
    </rPh>
    <rPh sb="4" eb="6">
      <t>トウスウ</t>
    </rPh>
    <phoneticPr fontId="3"/>
  </si>
  <si>
    <t>肥育牛出荷頭数</t>
    <rPh sb="0" eb="2">
      <t>ヒイク</t>
    </rPh>
    <rPh sb="2" eb="3">
      <t>ウシ</t>
    </rPh>
    <rPh sb="3" eb="5">
      <t>シュッカ</t>
    </rPh>
    <rPh sb="5" eb="7">
      <t>トウスウ</t>
    </rPh>
    <phoneticPr fontId="3"/>
  </si>
  <si>
    <t>肥育牛販売単価（税込）</t>
    <rPh sb="0" eb="2">
      <t>ヒイク</t>
    </rPh>
    <rPh sb="2" eb="3">
      <t>ギュウ</t>
    </rPh>
    <rPh sb="3" eb="5">
      <t>ハンバイ</t>
    </rPh>
    <rPh sb="5" eb="7">
      <t>タンカ</t>
    </rPh>
    <rPh sb="8" eb="10">
      <t>ゼイコ</t>
    </rPh>
    <phoneticPr fontId="3"/>
  </si>
  <si>
    <t>酪　農</t>
    <rPh sb="0" eb="1">
      <t>ラク</t>
    </rPh>
    <rPh sb="2" eb="3">
      <t>ノウ</t>
    </rPh>
    <phoneticPr fontId="3"/>
  </si>
  <si>
    <t>飼養経産牛頭数</t>
    <rPh sb="0" eb="2">
      <t>シヨウ</t>
    </rPh>
    <rPh sb="2" eb="5">
      <t>ケイサンギュウ</t>
    </rPh>
    <rPh sb="5" eb="7">
      <t>トウスウ</t>
    </rPh>
    <phoneticPr fontId="3"/>
  </si>
  <si>
    <t>経産牛1頭あたり乳量</t>
    <rPh sb="0" eb="3">
      <t>ケイサンギュウ</t>
    </rPh>
    <rPh sb="4" eb="5">
      <t>トウ</t>
    </rPh>
    <rPh sb="8" eb="9">
      <t>チチ</t>
    </rPh>
    <rPh sb="9" eb="10">
      <t>リョウ</t>
    </rPh>
    <phoneticPr fontId="3"/>
  </si>
  <si>
    <t>kg/頭・年</t>
    <rPh sb="3" eb="4">
      <t>トウ</t>
    </rPh>
    <rPh sb="5" eb="6">
      <t>ネン</t>
    </rPh>
    <phoneticPr fontId="3"/>
  </si>
  <si>
    <t>乳価（税込）</t>
    <rPh sb="0" eb="1">
      <t>ニュウ</t>
    </rPh>
    <rPh sb="1" eb="2">
      <t>アタイ</t>
    </rPh>
    <rPh sb="3" eb="5">
      <t>ゼイコミ</t>
    </rPh>
    <phoneticPr fontId="3"/>
  </si>
  <si>
    <t>円/kg</t>
    <rPh sb="0" eb="1">
      <t>エン</t>
    </rPh>
    <phoneticPr fontId="3"/>
  </si>
  <si>
    <t>養　豚</t>
    <rPh sb="0" eb="1">
      <t>オサム</t>
    </rPh>
    <rPh sb="2" eb="3">
      <t>ブタ</t>
    </rPh>
    <phoneticPr fontId="3"/>
  </si>
  <si>
    <t>月平均肥育豚飼養頭数</t>
    <rPh sb="0" eb="1">
      <t>ツキ</t>
    </rPh>
    <rPh sb="1" eb="3">
      <t>ヘイキン</t>
    </rPh>
    <rPh sb="3" eb="5">
      <t>ヒイク</t>
    </rPh>
    <rPh sb="5" eb="6">
      <t>トン</t>
    </rPh>
    <rPh sb="6" eb="8">
      <t>シヨウ</t>
    </rPh>
    <rPh sb="8" eb="10">
      <t>トウスウ</t>
    </rPh>
    <phoneticPr fontId="3"/>
  </si>
  <si>
    <t>肉豚出荷頭数</t>
    <rPh sb="0" eb="1">
      <t>ニク</t>
    </rPh>
    <rPh sb="1" eb="2">
      <t>トン</t>
    </rPh>
    <rPh sb="2" eb="4">
      <t>シュッカ</t>
    </rPh>
    <rPh sb="4" eb="6">
      <t>トウスウ</t>
    </rPh>
    <phoneticPr fontId="3"/>
  </si>
  <si>
    <t>肉豚販売単価（税込）</t>
    <rPh sb="0" eb="1">
      <t>ニク</t>
    </rPh>
    <rPh sb="1" eb="2">
      <t>トン</t>
    </rPh>
    <rPh sb="2" eb="4">
      <t>ハンバイ</t>
    </rPh>
    <rPh sb="4" eb="6">
      <t>タンカ</t>
    </rPh>
    <rPh sb="7" eb="9">
      <t>ゼイコ</t>
    </rPh>
    <phoneticPr fontId="3"/>
  </si>
  <si>
    <t>採卵鶏</t>
    <rPh sb="0" eb="2">
      <t>サイラン</t>
    </rPh>
    <rPh sb="2" eb="3">
      <t>ニワトリ</t>
    </rPh>
    <phoneticPr fontId="3"/>
  </si>
  <si>
    <t>月平均採卵鶏飼養羽数</t>
    <rPh sb="0" eb="3">
      <t>ツキヘイキン</t>
    </rPh>
    <rPh sb="3" eb="5">
      <t>サイラン</t>
    </rPh>
    <rPh sb="5" eb="6">
      <t>ニワトリ</t>
    </rPh>
    <rPh sb="6" eb="8">
      <t>シヨウ</t>
    </rPh>
    <rPh sb="8" eb="9">
      <t>ハネ</t>
    </rPh>
    <rPh sb="9" eb="10">
      <t>スウ</t>
    </rPh>
    <phoneticPr fontId="3"/>
  </si>
  <si>
    <t>羽数</t>
    <rPh sb="0" eb="1">
      <t>ハネ</t>
    </rPh>
    <rPh sb="1" eb="2">
      <t>スウ</t>
    </rPh>
    <phoneticPr fontId="3"/>
  </si>
  <si>
    <t>鶏卵年間生産量</t>
    <rPh sb="0" eb="2">
      <t>ケイラン</t>
    </rPh>
    <rPh sb="2" eb="4">
      <t>ネンカン</t>
    </rPh>
    <rPh sb="4" eb="6">
      <t>セイサン</t>
    </rPh>
    <rPh sb="6" eb="7">
      <t>リョウ</t>
    </rPh>
    <phoneticPr fontId="3"/>
  </si>
  <si>
    <t>ｔ/年</t>
    <rPh sb="2" eb="3">
      <t>ネン</t>
    </rPh>
    <phoneticPr fontId="3"/>
  </si>
  <si>
    <t>鶏卵単価（税込）</t>
    <rPh sb="0" eb="2">
      <t>ケイラン</t>
    </rPh>
    <rPh sb="2" eb="4">
      <t>タンカ</t>
    </rPh>
    <rPh sb="5" eb="7">
      <t>ゼイコミ</t>
    </rPh>
    <phoneticPr fontId="3"/>
  </si>
  <si>
    <t>ブロイラー</t>
    <phoneticPr fontId="3"/>
  </si>
  <si>
    <t>年間出荷羽数</t>
    <rPh sb="0" eb="2">
      <t>ネンカン</t>
    </rPh>
    <rPh sb="2" eb="4">
      <t>シュッカ</t>
    </rPh>
    <rPh sb="4" eb="5">
      <t>ハネ</t>
    </rPh>
    <rPh sb="5" eb="6">
      <t>スウ</t>
    </rPh>
    <phoneticPr fontId="3"/>
  </si>
  <si>
    <t>羽数/年</t>
    <rPh sb="0" eb="1">
      <t>ハネ</t>
    </rPh>
    <rPh sb="1" eb="2">
      <t>スウ</t>
    </rPh>
    <rPh sb="3" eb="4">
      <t>ネン</t>
    </rPh>
    <phoneticPr fontId="3"/>
  </si>
  <si>
    <t>ブロイラー単価（税込）</t>
    <rPh sb="5" eb="7">
      <t>タンカ</t>
    </rPh>
    <rPh sb="8" eb="10">
      <t>ゼイコ</t>
    </rPh>
    <phoneticPr fontId="3"/>
  </si>
  <si>
    <r>
      <t>【記入例】</t>
    </r>
    <r>
      <rPr>
        <b/>
        <sz val="14"/>
        <rFont val="HG創英角ﾎﾟｯﾌﾟ体"/>
        <family val="3"/>
        <charset val="128"/>
      </rPr>
      <t>　</t>
    </r>
    <rPh sb="1" eb="3">
      <t>キニュウ</t>
    </rPh>
    <rPh sb="3" eb="4">
      <t>レイ</t>
    </rPh>
    <phoneticPr fontId="3"/>
  </si>
  <si>
    <t>農業経営改善計画認定申請書</t>
    <rPh sb="8" eb="10">
      <t>ニンテイ</t>
    </rPh>
    <rPh sb="10" eb="12">
      <t>シンセイ</t>
    </rPh>
    <phoneticPr fontId="3"/>
  </si>
  <si>
    <t>添付様式：個人</t>
    <rPh sb="0" eb="2">
      <t>テンプ</t>
    </rPh>
    <rPh sb="2" eb="4">
      <t>ヨウシキ</t>
    </rPh>
    <rPh sb="5" eb="7">
      <t>コジン</t>
    </rPh>
    <phoneticPr fontId="3"/>
  </si>
  <si>
    <t>計算方法</t>
    <rPh sb="0" eb="2">
      <t>ケイサン</t>
    </rPh>
    <rPh sb="2" eb="4">
      <t>ホウホウ</t>
    </rPh>
    <phoneticPr fontId="3"/>
  </si>
  <si>
    <t>（単位によって異なる）</t>
    <rPh sb="1" eb="3">
      <t>タンイ</t>
    </rPh>
    <rPh sb="7" eb="8">
      <t>コト</t>
    </rPh>
    <phoneticPr fontId="3"/>
  </si>
  <si>
    <t>中間年</t>
    <rPh sb="0" eb="2">
      <t>チュウカン</t>
    </rPh>
    <rPh sb="2" eb="3">
      <t>ネン</t>
    </rPh>
    <phoneticPr fontId="3"/>
  </si>
  <si>
    <t>目標年</t>
    <rPh sb="0" eb="2">
      <t>モクヒョウ</t>
    </rPh>
    <rPh sb="2" eb="3">
      <t>ネン</t>
    </rPh>
    <phoneticPr fontId="3"/>
  </si>
  <si>
    <t>各品目のＣの計</t>
    <rPh sb="0" eb="1">
      <t>カク</t>
    </rPh>
    <rPh sb="1" eb="3">
      <t>ヒンモク</t>
    </rPh>
    <rPh sb="6" eb="7">
      <t>ケイ</t>
    </rPh>
    <phoneticPr fontId="3"/>
  </si>
  <si>
    <t>ａ</t>
    <phoneticPr fontId="3"/>
  </si>
  <si>
    <t>Ａ</t>
    <phoneticPr fontId="3"/>
  </si>
  <si>
    <t>記入</t>
    <rPh sb="0" eb="2">
      <t>キニュウ</t>
    </rPh>
    <phoneticPr fontId="3"/>
  </si>
  <si>
    <t>kg/10a</t>
    <phoneticPr fontId="3"/>
  </si>
  <si>
    <t>Ｂ÷Ａ×10</t>
    <phoneticPr fontId="3"/>
  </si>
  <si>
    <t>kg</t>
    <phoneticPr fontId="3"/>
  </si>
  <si>
    <t>Ｂ</t>
    <phoneticPr fontId="3"/>
  </si>
  <si>
    <t>Ｃ×1000÷Ｂ</t>
    <phoneticPr fontId="3"/>
  </si>
  <si>
    <t>千円</t>
    <rPh sb="0" eb="2">
      <t>センエン</t>
    </rPh>
    <phoneticPr fontId="3"/>
  </si>
  <si>
    <t>Ｃ</t>
    <phoneticPr fontId="3"/>
  </si>
  <si>
    <t>Ａ</t>
    <phoneticPr fontId="3"/>
  </si>
  <si>
    <t>2a×4回転</t>
    <rPh sb="4" eb="6">
      <t>カイテン</t>
    </rPh>
    <phoneticPr fontId="3"/>
  </si>
  <si>
    <t>ﾁﾝｹﾞﾝｻｲ</t>
    <phoneticPr fontId="3"/>
  </si>
  <si>
    <t>ｔ/10a</t>
    <phoneticPr fontId="3"/>
  </si>
  <si>
    <t>Ｂ÷Ａ(2a）×10</t>
    <phoneticPr fontId="3"/>
  </si>
  <si>
    <t>（ハウス）</t>
    <phoneticPr fontId="3"/>
  </si>
  <si>
    <t>ｔ</t>
    <phoneticPr fontId="3"/>
  </si>
  <si>
    <t>Ｃ÷Ｂ</t>
    <phoneticPr fontId="3"/>
  </si>
  <si>
    <t>Ｃ</t>
    <phoneticPr fontId="3"/>
  </si>
  <si>
    <t>経産牛頭数</t>
    <rPh sb="0" eb="3">
      <t>ケイサンギュウ</t>
    </rPh>
    <rPh sb="3" eb="5">
      <t>トウスウ</t>
    </rPh>
    <phoneticPr fontId="3"/>
  </si>
  <si>
    <t>Ａ</t>
    <phoneticPr fontId="3"/>
  </si>
  <si>
    <t>酪農</t>
    <rPh sb="0" eb="2">
      <t>ラクノウ</t>
    </rPh>
    <phoneticPr fontId="3"/>
  </si>
  <si>
    <t>kg/頭</t>
    <rPh sb="3" eb="4">
      <t>アタマ</t>
    </rPh>
    <phoneticPr fontId="3"/>
  </si>
  <si>
    <t>Ｂ×1000÷Ａ</t>
    <phoneticPr fontId="3"/>
  </si>
  <si>
    <t>ｔ</t>
    <phoneticPr fontId="3"/>
  </si>
  <si>
    <t>Ｂ</t>
    <phoneticPr fontId="3"/>
  </si>
  <si>
    <t>Ｃ×1000÷Ｂ</t>
    <phoneticPr fontId="3"/>
  </si>
  <si>
    <t>頭</t>
    <rPh sb="0" eb="1">
      <t>トウ</t>
    </rPh>
    <phoneticPr fontId="3"/>
  </si>
  <si>
    <t>Ａ</t>
    <phoneticPr fontId="3"/>
  </si>
  <si>
    <t>繁殖牛</t>
    <rPh sb="0" eb="2">
      <t>ハンショク</t>
    </rPh>
    <rPh sb="2" eb="3">
      <t>ウシ</t>
    </rPh>
    <phoneticPr fontId="3"/>
  </si>
  <si>
    <t>子牛頭数</t>
    <rPh sb="0" eb="2">
      <t>コウシ</t>
    </rPh>
    <rPh sb="2" eb="4">
      <t>トウスウ</t>
    </rPh>
    <phoneticPr fontId="3"/>
  </si>
  <si>
    <t>Ｂ</t>
    <phoneticPr fontId="3"/>
  </si>
  <si>
    <t>その他（                ）</t>
    <rPh sb="0" eb="3">
      <t>ソノタ</t>
    </rPh>
    <phoneticPr fontId="3"/>
  </si>
  <si>
    <t>↑</t>
    <phoneticPr fontId="3"/>
  </si>
  <si>
    <r>
      <t>【記入例】</t>
    </r>
    <r>
      <rPr>
        <b/>
        <sz val="14"/>
        <rFont val="HG創英角ﾎﾟｯﾌﾟ体"/>
        <family val="3"/>
        <charset val="128"/>
      </rPr>
      <t>　</t>
    </r>
    <r>
      <rPr>
        <b/>
        <sz val="14"/>
        <rFont val="ＭＳ Ｐゴシック"/>
        <family val="3"/>
        <charset val="128"/>
      </rPr>
      <t>農業経営改善計画認定申請書　添付様式：法人</t>
    </r>
    <rPh sb="1" eb="3">
      <t>キニュウ</t>
    </rPh>
    <rPh sb="3" eb="4">
      <t>レイ</t>
    </rPh>
    <rPh sb="6" eb="8">
      <t>ノウギョウ</t>
    </rPh>
    <rPh sb="8" eb="10">
      <t>ケイエイ</t>
    </rPh>
    <rPh sb="10" eb="12">
      <t>カイゼン</t>
    </rPh>
    <rPh sb="12" eb="14">
      <t>ケイカク</t>
    </rPh>
    <rPh sb="14" eb="16">
      <t>ニンテイ</t>
    </rPh>
    <rPh sb="16" eb="19">
      <t>シンセイショ</t>
    </rPh>
    <rPh sb="20" eb="22">
      <t>テンプ</t>
    </rPh>
    <rPh sb="22" eb="24">
      <t>ヨウシキ</t>
    </rPh>
    <rPh sb="25" eb="27">
      <t>ホウジン</t>
    </rPh>
    <phoneticPr fontId="3"/>
  </si>
  <si>
    <t>（a）</t>
    <phoneticPr fontId="3"/>
  </si>
  <si>
    <t>（kg/10a）</t>
    <phoneticPr fontId="3"/>
  </si>
  <si>
    <t>（kg）</t>
    <phoneticPr fontId="3"/>
  </si>
  <si>
    <t>（円/kg）</t>
    <rPh sb="1" eb="2">
      <t>エン</t>
    </rPh>
    <phoneticPr fontId="3"/>
  </si>
  <si>
    <t>（千円）</t>
    <rPh sb="1" eb="2">
      <t>セン</t>
    </rPh>
    <rPh sb="2" eb="3">
      <t>エン</t>
    </rPh>
    <phoneticPr fontId="3"/>
  </si>
  <si>
    <t>（a）</t>
    <phoneticPr fontId="3"/>
  </si>
  <si>
    <t>20a×4回転</t>
    <rPh sb="5" eb="7">
      <t>カイテン</t>
    </rPh>
    <phoneticPr fontId="3"/>
  </si>
  <si>
    <t>ﾁﾝｹﾞﾝｻｲ</t>
  </si>
  <si>
    <t>（kg/10a）</t>
    <phoneticPr fontId="3"/>
  </si>
  <si>
    <t>（ハウス）</t>
  </si>
  <si>
    <t>（ｋｇ）</t>
    <phoneticPr fontId="3"/>
  </si>
  <si>
    <t xml:space="preserve"> </t>
    <phoneticPr fontId="3"/>
  </si>
  <si>
    <t xml:space="preserve">※１：主たる従事者は経営権を有する者で役員が基本であるが、従業員が経営権を有しているとみなせる場合は当該従業員を含める
ことができる。ただし、全戸参加型の集落法人については、役員数が多いため役員で最も労働日数が多い者を主たる従事者とする。
</t>
    <rPh sb="3" eb="4">
      <t>シュ</t>
    </rPh>
    <rPh sb="6" eb="9">
      <t>ジュウジシャ</t>
    </rPh>
    <rPh sb="10" eb="13">
      <t>ケイエイケン</t>
    </rPh>
    <rPh sb="14" eb="15">
      <t>ユウ</t>
    </rPh>
    <rPh sb="17" eb="18">
      <t>シャ</t>
    </rPh>
    <rPh sb="19" eb="21">
      <t>ヤクイン</t>
    </rPh>
    <rPh sb="22" eb="24">
      <t>キホン</t>
    </rPh>
    <rPh sb="29" eb="32">
      <t>ジュウギョウイン</t>
    </rPh>
    <rPh sb="33" eb="35">
      <t>ケイエイ</t>
    </rPh>
    <rPh sb="35" eb="36">
      <t>ケン</t>
    </rPh>
    <rPh sb="37" eb="38">
      <t>ユウ</t>
    </rPh>
    <rPh sb="47" eb="49">
      <t>バアイ</t>
    </rPh>
    <rPh sb="50" eb="52">
      <t>トウガイ</t>
    </rPh>
    <rPh sb="52" eb="55">
      <t>ジュウギョウイン</t>
    </rPh>
    <rPh sb="56" eb="57">
      <t>フク</t>
    </rPh>
    <phoneticPr fontId="3"/>
  </si>
  <si>
    <t>農業経営改善計画変更認定申請書</t>
    <rPh sb="8" eb="10">
      <t>ヘンコウ</t>
    </rPh>
    <phoneticPr fontId="2"/>
  </si>
  <si>
    <t xml:space="preserve">  農業経営基盤強化促進法（昭和５５年法律第６５号）第１３条第１項の規定に基づき、次の農業経営改善計画の変更認定を申請します。</t>
    <rPh sb="52" eb="54">
      <t>ヘンコウ</t>
    </rPh>
    <phoneticPr fontId="3"/>
  </si>
  <si>
    <t>農業用機械・施設の一覧（現状及び計画）</t>
    <rPh sb="0" eb="3">
      <t>ノウギョウヨウ</t>
    </rPh>
    <rPh sb="3" eb="5">
      <t>キカイ</t>
    </rPh>
    <rPh sb="6" eb="8">
      <t>シセツ</t>
    </rPh>
    <rPh sb="9" eb="11">
      <t>イチラン</t>
    </rPh>
    <rPh sb="12" eb="14">
      <t>ゲンジョウ</t>
    </rPh>
    <rPh sb="14" eb="15">
      <t>オヨ</t>
    </rPh>
    <rPh sb="16" eb="18">
      <t>ケイカク</t>
    </rPh>
    <phoneticPr fontId="2"/>
  </si>
  <si>
    <t>機械・施設名</t>
    <rPh sb="0" eb="2">
      <t>キカイ</t>
    </rPh>
    <rPh sb="3" eb="5">
      <t>シセツ</t>
    </rPh>
    <rPh sb="5" eb="6">
      <t>メイ</t>
    </rPh>
    <phoneticPr fontId="2"/>
  </si>
  <si>
    <t>型式，性能，規模等及びその台数</t>
    <rPh sb="0" eb="2">
      <t>カタシキ</t>
    </rPh>
    <rPh sb="3" eb="5">
      <t>セイノウ</t>
    </rPh>
    <rPh sb="6" eb="8">
      <t>キボ</t>
    </rPh>
    <rPh sb="8" eb="9">
      <t>ナド</t>
    </rPh>
    <rPh sb="9" eb="10">
      <t>オヨ</t>
    </rPh>
    <rPh sb="13" eb="15">
      <t>ダイスウ</t>
    </rPh>
    <phoneticPr fontId="2"/>
  </si>
  <si>
    <t>現状（　　年）</t>
    <rPh sb="0" eb="2">
      <t>ゲンジョウ</t>
    </rPh>
    <rPh sb="5" eb="6">
      <t>ネン</t>
    </rPh>
    <phoneticPr fontId="2"/>
  </si>
  <si>
    <t>計画（　　年）</t>
    <rPh sb="0" eb="2">
      <t>ケイカク</t>
    </rPh>
    <rPh sb="5" eb="6">
      <t>ネン</t>
    </rPh>
    <phoneticPr fontId="2"/>
  </si>
  <si>
    <t>申請年</t>
    <rPh sb="0" eb="2">
      <t>シンセイ</t>
    </rPh>
    <rPh sb="2" eb="3">
      <t>ネン</t>
    </rPh>
    <phoneticPr fontId="2"/>
  </si>
  <si>
    <t>令和</t>
    <rPh sb="0" eb="2">
      <t>レイワ</t>
    </rPh>
    <phoneticPr fontId="2"/>
  </si>
  <si>
    <t>年</t>
    <rPh sb="0" eb="1">
      <t>ネン</t>
    </rPh>
    <phoneticPr fontId="2"/>
  </si>
  <si>
    <t>→</t>
    <phoneticPr fontId="2"/>
  </si>
  <si>
    <t>販売金額</t>
    <rPh sb="0" eb="2">
      <t>ハンバイ</t>
    </rPh>
    <rPh sb="2" eb="4">
      <t>キンガク</t>
    </rPh>
    <phoneticPr fontId="2"/>
  </si>
  <si>
    <t>千円/頭</t>
    <rPh sb="0" eb="1">
      <t>セン</t>
    </rPh>
    <rPh sb="1" eb="2">
      <t>エン</t>
    </rPh>
    <rPh sb="3" eb="4">
      <t>トウ</t>
    </rPh>
    <phoneticPr fontId="3"/>
  </si>
  <si>
    <t>千円</t>
    <rPh sb="0" eb="1">
      <t>セン</t>
    </rPh>
    <rPh sb="1" eb="2">
      <t>エン</t>
    </rPh>
    <phoneticPr fontId="2"/>
  </si>
  <si>
    <t>千円/kg</t>
    <rPh sb="0" eb="1">
      <t>セン</t>
    </rPh>
    <rPh sb="1" eb="2">
      <t>エン</t>
    </rPh>
    <phoneticPr fontId="3"/>
  </si>
  <si>
    <t>千円</t>
    <rPh sb="0" eb="2">
      <t>センエン</t>
    </rPh>
    <phoneticPr fontId="2"/>
  </si>
  <si>
    <t>千円/kg</t>
    <rPh sb="0" eb="2">
      <t>センエン</t>
    </rPh>
    <phoneticPr fontId="3"/>
  </si>
  <si>
    <t>千円/羽</t>
    <rPh sb="0" eb="1">
      <t>セン</t>
    </rPh>
    <rPh sb="1" eb="2">
      <t>エン</t>
    </rPh>
    <rPh sb="3" eb="4">
      <t>ハネ</t>
    </rPh>
    <phoneticPr fontId="3"/>
  </si>
  <si>
    <t>３　①の「（２）農業経営の現状及びその改善に関する目標」欄は、農畜産物の生産及び農畜産物の加工・販売その他の関連・附帯事業に係る所得について、現状及び５年後の目標を「年間所得」欄に記載する。</t>
    <phoneticPr fontId="2"/>
  </si>
  <si>
    <t>４　「②　農業経営の規模拡大に関する現状及び目標」欄には、次の事項を記載する。</t>
    <phoneticPr fontId="2"/>
  </si>
  <si>
    <t>５ 「③生産方式の合理化に関する現状と目標・措置」欄には、農用地の利用条件（ほ場の区画の大きさ、団地化）、作目・部門別合理化の方向その他の生産方式の合理化について、現状、目標及びその達成のための措置を記載する。</t>
    <phoneticPr fontId="2"/>
  </si>
  <si>
    <t>６　「④経営管理の合理化に関する現状と目標・措置」欄には、簿記記帳等の会計処理、経営内役割分担、経営の法人化等について、現状、目標及びその達成のための措置を記載する。</t>
    <phoneticPr fontId="2"/>
  </si>
  <si>
    <t>７  「⑤農業従事の態様等の改善に関する現状と目標・措置」欄には、人材確保に向けた就業規則等の整備、相続・経営継承に関する取組等について、現状、目標及びその達成のための措置を記載する。なお、家族経営協定を締結している場合には、その旨と協定に基づく家族間の役割分担等の内容を記載する。</t>
    <phoneticPr fontId="2"/>
  </si>
  <si>
    <t>８　「⑥その他の農業経営の改善に関する現状と目標・措置」欄には、農業近代化資金等の制度資金の融資を受けることを予定する場合には、予定年度、予定資金、予定貸付額等を記載する。</t>
    <phoneticPr fontId="2"/>
  </si>
  <si>
    <t>９農業経営基盤強化促進法第12条第３項に規定する措置（関連事業者等が申請者の農業経営の改善のために行う措置）を記載する場合には、「⑥　その他の農業経営の改善に関する現状と目標・措置」欄に記載する。この場合、以下の点に留意すること。</t>
    <phoneticPr fontId="2"/>
  </si>
  <si>
    <t>１０　「（参考）経営の構成」欄には、農業経営に携わる者の担当業務及び年間農業従事時間等について、その現状及び現在想定し得る範囲での見通しを記載するものとする。この場合、現在は農業経営に携わっているが５年以内に離農する見込みの者及び現在は就農していないが５年以内に経営に参画する見込みの者についても記載する。</t>
    <phoneticPr fontId="2"/>
  </si>
  <si>
    <t>税引前当期利益＋主たる従事者の役員報酬</t>
    <rPh sb="0" eb="2">
      <t>ゼイビキ</t>
    </rPh>
    <rPh sb="2" eb="3">
      <t>マエ</t>
    </rPh>
    <rPh sb="3" eb="5">
      <t>トウキ</t>
    </rPh>
    <rPh sb="5" eb="7">
      <t>リエキ</t>
    </rPh>
    <rPh sb="8" eb="9">
      <t>シュ</t>
    </rPh>
    <rPh sb="11" eb="14">
      <t>ジュウジシャ</t>
    </rPh>
    <rPh sb="15" eb="17">
      <t>ヤクイン</t>
    </rPh>
    <rPh sb="17" eb="19">
      <t>ホウシュウ</t>
    </rPh>
    <phoneticPr fontId="3"/>
  </si>
  <si>
    <t>税引前当期利益＋主たる従事者の役員報酬(主たる従事者の給料)</t>
    <rPh sb="0" eb="2">
      <t>ゼイビキ</t>
    </rPh>
    <rPh sb="2" eb="3">
      <t>マエ</t>
    </rPh>
    <rPh sb="3" eb="5">
      <t>トウキ</t>
    </rPh>
    <rPh sb="5" eb="7">
      <t>リエキ</t>
    </rPh>
    <rPh sb="8" eb="9">
      <t>シュ</t>
    </rPh>
    <rPh sb="11" eb="14">
      <t>ジュウジシャ</t>
    </rPh>
    <rPh sb="15" eb="17">
      <t>ヤクイン</t>
    </rPh>
    <rPh sb="17" eb="19">
      <t>ホウシュウ</t>
    </rPh>
    <rPh sb="20" eb="21">
      <t>シュ</t>
    </rPh>
    <rPh sb="23" eb="26">
      <t>ジュウジシャ</t>
    </rPh>
    <rPh sb="27" eb="29">
      <t>キュウリョウ</t>
    </rPh>
    <phoneticPr fontId="3"/>
  </si>
  <si>
    <t>①　税引前当期利益</t>
    <rPh sb="2" eb="4">
      <t>ゼイビキマエ</t>
    </rPh>
    <rPh sb="4" eb="5">
      <t>マエ</t>
    </rPh>
    <rPh sb="5" eb="7">
      <t>トウキ</t>
    </rPh>
    <rPh sb="7" eb="9">
      <t>リエキ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</si>
</sst>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quot;令和&quot;&quot;&quot;0&quot;&quot;&quot;年実績&quot;"/>
    <numFmt numFmtId="177" formatCode="&quot;令和&quot;&quot;&quot;0&quot;&quot;&quot;年見込&quot;"/>
    <numFmt numFmtId="178" formatCode="&quot;令和&quot;&quot;&quot;0&quot;&quot;&quot;年計画&quot;"/>
    <numFmt numFmtId="179" formatCode="#,##0.0;[Red]\-#,##0.0"/>
  </numFmts>
  <fonts count="34" x14ac:knownFonts="1">
    <font>
      <sz val="11"/>
      <color theme="1"/>
      <name val="ＭＳ Ｐゴシック"/>
      <family val="2"/>
      <charset val="128"/>
      <scheme val="minor"/>
    </font>
    <font>
      <sz val="10"/>
      <color rgb="FF000000"/>
      <name val="Times New Roman"/>
      <family val="1"/>
    </font>
    <font>
      <sz val="6"/>
      <name val="ＭＳ Ｐゴシック"/>
      <family val="2"/>
      <charset val="128"/>
      <scheme val="minor"/>
    </font>
    <font>
      <sz val="6"/>
      <name val="ＭＳ Ｐゴシック"/>
      <family val="3"/>
      <charset val="128"/>
    </font>
    <font>
      <sz val="9"/>
      <color rgb="FF000000"/>
      <name val="MS UI Gothic"/>
      <family val="3"/>
      <charset val="128"/>
    </font>
    <font>
      <sz val="12"/>
      <name val="ＭＳ Ｐ明朝"/>
      <family val="1"/>
      <charset val="128"/>
    </font>
    <font>
      <sz val="12"/>
      <color rgb="FF000000"/>
      <name val="ＭＳ Ｐ明朝"/>
      <family val="1"/>
      <charset val="128"/>
    </font>
    <font>
      <sz val="11"/>
      <color theme="1"/>
      <name val="ＭＳ Ｐ明朝"/>
      <family val="1"/>
      <charset val="128"/>
    </font>
    <font>
      <sz val="14"/>
      <name val="ＭＳ Ｐ明朝"/>
      <family val="1"/>
      <charset val="128"/>
    </font>
    <font>
      <sz val="10"/>
      <color rgb="FF000000"/>
      <name val="ＭＳ Ｐ明朝"/>
      <family val="1"/>
      <charset val="128"/>
    </font>
    <font>
      <sz val="10"/>
      <name val="ＭＳ Ｐ明朝"/>
      <family val="1"/>
      <charset val="128"/>
    </font>
    <font>
      <sz val="9"/>
      <color rgb="FF000000"/>
      <name val="ＭＳ Ｐ明朝"/>
      <family val="1"/>
      <charset val="128"/>
    </font>
    <font>
      <sz val="12"/>
      <color theme="1"/>
      <name val="ＭＳ Ｐ明朝"/>
      <family val="1"/>
      <charset val="128"/>
    </font>
    <font>
      <sz val="9"/>
      <name val="ＭＳ Ｐ明朝"/>
      <family val="1"/>
      <charset val="128"/>
    </font>
    <font>
      <sz val="7"/>
      <name val="ＭＳ Ｐ明朝"/>
      <family val="1"/>
      <charset val="128"/>
    </font>
    <font>
      <sz val="8"/>
      <name val="ＭＳ Ｐ明朝"/>
      <family val="1"/>
      <charset val="128"/>
    </font>
    <font>
      <sz val="11"/>
      <name val="ＭＳ Ｐゴシック"/>
      <family val="3"/>
      <charset val="128"/>
    </font>
    <font>
      <sz val="14"/>
      <name val="ＭＳ Ｐゴシック"/>
      <family val="3"/>
      <charset val="128"/>
    </font>
    <font>
      <b/>
      <sz val="11"/>
      <name val="ＭＳ Ｐゴシック"/>
      <family val="3"/>
      <charset val="128"/>
    </font>
    <font>
      <b/>
      <sz val="14"/>
      <name val="ＭＳ Ｐゴシック"/>
      <family val="3"/>
      <charset val="128"/>
    </font>
    <font>
      <sz val="11"/>
      <color indexed="10"/>
      <name val="ＭＳ Ｐゴシック"/>
      <family val="3"/>
      <charset val="128"/>
    </font>
    <font>
      <sz val="10"/>
      <name val="ＭＳ Ｐゴシック"/>
      <family val="3"/>
      <charset val="128"/>
    </font>
    <font>
      <b/>
      <sz val="10"/>
      <name val="ＭＳ Ｐゴシック"/>
      <family val="3"/>
      <charset val="128"/>
    </font>
    <font>
      <b/>
      <sz val="16"/>
      <name val="HGS創英角ﾎﾟｯﾌﾟ体"/>
      <family val="3"/>
      <charset val="128"/>
    </font>
    <font>
      <b/>
      <sz val="14"/>
      <name val="HG創英角ﾎﾟｯﾌﾟ体"/>
      <family val="3"/>
      <charset val="128"/>
    </font>
    <font>
      <b/>
      <sz val="16"/>
      <name val="ＭＳ Ｐゴシック"/>
      <family val="3"/>
      <charset val="128"/>
    </font>
    <font>
      <u/>
      <sz val="12"/>
      <name val="HGPｺﾞｼｯｸE"/>
      <family val="3"/>
      <charset val="128"/>
    </font>
    <font>
      <sz val="14"/>
      <color indexed="10"/>
      <name val="HGS創英角ﾎﾟｯﾌﾟ体"/>
      <family val="3"/>
      <charset val="128"/>
    </font>
    <font>
      <sz val="12"/>
      <color indexed="10"/>
      <name val="HGS創英角ﾎﾟｯﾌﾟ体"/>
      <family val="3"/>
      <charset val="128"/>
    </font>
    <font>
      <sz val="11"/>
      <color indexed="10"/>
      <name val="HGS創英角ﾎﾟｯﾌﾟ体"/>
      <family val="3"/>
      <charset val="128"/>
    </font>
    <font>
      <sz val="9"/>
      <color indexed="10"/>
      <name val="HGS創英角ﾎﾟｯﾌﾟ体"/>
      <family val="3"/>
      <charset val="128"/>
    </font>
    <font>
      <sz val="10"/>
      <color indexed="10"/>
      <name val="HGS創英角ﾎﾟｯﾌﾟ体"/>
      <family val="3"/>
      <charset val="128"/>
    </font>
    <font>
      <sz val="14"/>
      <color indexed="12"/>
      <name val="HGS創英角ﾎﾟｯﾌﾟ体"/>
      <family val="3"/>
      <charset val="128"/>
    </font>
    <font>
      <b/>
      <i/>
      <sz val="11"/>
      <name val="ＭＳ Ｐゴシック"/>
      <family val="3"/>
      <charset val="128"/>
    </font>
  </fonts>
  <fills count="8">
    <fill>
      <patternFill patternType="none"/>
    </fill>
    <fill>
      <patternFill patternType="gray125"/>
    </fill>
    <fill>
      <patternFill patternType="solid">
        <fgColor indexed="41"/>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CCFFFF"/>
        <bgColor indexed="64"/>
      </patternFill>
    </fill>
    <fill>
      <patternFill patternType="solid">
        <fgColor theme="0"/>
        <bgColor indexed="64"/>
      </patternFill>
    </fill>
    <fill>
      <patternFill patternType="solid">
        <fgColor theme="0" tint="-0.249977111117893"/>
        <bgColor indexed="64"/>
      </patternFill>
    </fill>
  </fills>
  <borders count="175">
    <border>
      <left/>
      <right/>
      <top/>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thin">
        <color indexed="64"/>
      </top>
      <bottom/>
      <diagonal/>
    </border>
    <border>
      <left style="thin">
        <color indexed="64"/>
      </left>
      <right/>
      <top style="thin">
        <color indexed="64"/>
      </top>
      <bottom/>
      <diagonal/>
    </border>
    <border>
      <left style="dotted">
        <color indexed="64"/>
      </left>
      <right style="thin">
        <color indexed="64"/>
      </right>
      <top style="thin">
        <color indexed="64"/>
      </top>
      <bottom style="thin">
        <color indexed="64"/>
      </bottom>
      <diagonal/>
    </border>
    <border>
      <left style="dotted">
        <color indexed="64"/>
      </left>
      <right style="medium">
        <color indexed="64"/>
      </right>
      <top style="thin">
        <color indexed="64"/>
      </top>
      <bottom style="thin">
        <color indexed="64"/>
      </bottom>
      <diagonal/>
    </border>
    <border>
      <left/>
      <right style="thin">
        <color indexed="64"/>
      </right>
      <top/>
      <bottom/>
      <diagonal/>
    </border>
    <border>
      <left style="thin">
        <color indexed="64"/>
      </left>
      <right/>
      <top/>
      <bottom/>
      <diagonal/>
    </border>
    <border>
      <left style="thin">
        <color indexed="64"/>
      </left>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dotted">
        <color indexed="64"/>
      </left>
      <right style="medium">
        <color indexed="64"/>
      </right>
      <top style="thin">
        <color indexed="64"/>
      </top>
      <bottom style="medium">
        <color indexed="64"/>
      </bottom>
      <diagonal/>
    </border>
    <border>
      <left/>
      <right style="thin">
        <color indexed="64"/>
      </right>
      <top/>
      <bottom style="medium">
        <color indexed="64"/>
      </bottom>
      <diagonal/>
    </border>
    <border>
      <left style="thin">
        <color rgb="FF000000"/>
      </left>
      <right/>
      <top style="thin">
        <color indexed="64"/>
      </top>
      <bottom/>
      <diagonal/>
    </border>
    <border>
      <left/>
      <right/>
      <top style="thin">
        <color indexed="64"/>
      </top>
      <bottom style="thin">
        <color rgb="FF000000"/>
      </bottom>
      <diagonal/>
    </border>
    <border>
      <left/>
      <right style="thin">
        <color indexed="64"/>
      </right>
      <top style="thin">
        <color indexed="64"/>
      </top>
      <bottom style="thin">
        <color rgb="FF000000"/>
      </bottom>
      <diagonal/>
    </border>
    <border>
      <left/>
      <right style="thin">
        <color rgb="FF000000"/>
      </right>
      <top style="thin">
        <color indexed="64"/>
      </top>
      <bottom/>
      <diagonal/>
    </border>
    <border>
      <left style="thin">
        <color rgb="FF000000"/>
      </left>
      <right/>
      <top style="thin">
        <color indexed="64"/>
      </top>
      <bottom style="thin">
        <color rgb="FF000000"/>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style="thin">
        <color rgb="FF000000"/>
      </right>
      <top/>
      <bottom/>
      <diagonal/>
    </border>
    <border>
      <left style="thin">
        <color rgb="FF000000"/>
      </left>
      <right/>
      <top style="thin">
        <color rgb="FF000000"/>
      </top>
      <bottom/>
      <diagonal/>
    </border>
    <border>
      <left/>
      <right/>
      <top style="thin">
        <color rgb="FF000000"/>
      </top>
      <bottom/>
      <diagonal/>
    </border>
    <border>
      <left style="medium">
        <color indexed="64"/>
      </left>
      <right/>
      <top/>
      <bottom style="thin">
        <color rgb="FF000000"/>
      </bottom>
      <diagonal/>
    </border>
    <border>
      <left/>
      <right/>
      <top/>
      <bottom style="thin">
        <color rgb="FF000000"/>
      </bottom>
      <diagonal/>
    </border>
    <border>
      <left style="thin">
        <color indexed="64"/>
      </left>
      <right/>
      <top/>
      <bottom style="thin">
        <color indexed="64"/>
      </bottom>
      <diagonal/>
    </border>
    <border>
      <left/>
      <right style="thin">
        <color indexed="64"/>
      </right>
      <top/>
      <bottom style="thin">
        <color indexed="64"/>
      </bottom>
      <diagonal/>
    </border>
    <border>
      <left/>
      <right style="thin">
        <color rgb="FF000000"/>
      </right>
      <top/>
      <bottom style="thin">
        <color rgb="FF000000"/>
      </bottom>
      <diagonal/>
    </border>
    <border>
      <left style="thin">
        <color rgb="FF000000"/>
      </left>
      <right/>
      <top/>
      <bottom style="thin">
        <color rgb="FF000000"/>
      </bottom>
      <diagonal/>
    </border>
    <border>
      <left/>
      <right style="dotted">
        <color indexed="64"/>
      </right>
      <top style="thin">
        <color indexed="64"/>
      </top>
      <bottom style="thin">
        <color indexed="64"/>
      </bottom>
      <diagonal/>
    </border>
    <border>
      <left style="medium">
        <color indexed="64"/>
      </left>
      <right/>
      <top style="thin">
        <color rgb="FF000000"/>
      </top>
      <bottom style="thin">
        <color indexed="64"/>
      </bottom>
      <diagonal/>
    </border>
    <border>
      <left/>
      <right/>
      <top style="thin">
        <color rgb="FF000000"/>
      </top>
      <bottom style="thin">
        <color indexed="64"/>
      </bottom>
      <diagonal/>
    </border>
    <border>
      <left/>
      <right style="thin">
        <color rgb="FF000000"/>
      </right>
      <top style="thin">
        <color rgb="FF000000"/>
      </top>
      <bottom style="thin">
        <color indexed="64"/>
      </bottom>
      <diagonal/>
    </border>
    <border>
      <left style="thin">
        <color rgb="FF000000"/>
      </left>
      <right/>
      <top style="thin">
        <color indexed="64"/>
      </top>
      <bottom style="thin">
        <color indexed="64"/>
      </bottom>
      <diagonal/>
    </border>
    <border>
      <left style="thin">
        <color rgb="FF000000"/>
      </left>
      <right/>
      <top style="thin">
        <color indexed="64"/>
      </top>
      <bottom style="medium">
        <color indexed="64"/>
      </bottom>
      <diagonal/>
    </border>
    <border>
      <left/>
      <right style="dotted">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rgb="FF000000"/>
      </bottom>
      <diagonal/>
    </border>
    <border>
      <left style="thin">
        <color indexed="64"/>
      </left>
      <right/>
      <top/>
      <bottom style="thin">
        <color rgb="FF000000"/>
      </bottom>
      <diagonal/>
    </border>
    <border>
      <left/>
      <right style="thin">
        <color indexed="64"/>
      </right>
      <top/>
      <bottom style="thin">
        <color rgb="FF000000"/>
      </bottom>
      <diagonal/>
    </border>
    <border>
      <left/>
      <right style="medium">
        <color indexed="64"/>
      </right>
      <top/>
      <bottom style="thin">
        <color rgb="FF000000"/>
      </bottom>
      <diagonal/>
    </border>
    <border>
      <left style="thin">
        <color indexed="64"/>
      </left>
      <right/>
      <top style="thin">
        <color indexed="64"/>
      </top>
      <bottom style="thin">
        <color rgb="FF000000"/>
      </bottom>
      <diagonal/>
    </border>
    <border>
      <left/>
      <right style="hair">
        <color indexed="64"/>
      </right>
      <top style="thin">
        <color indexed="64"/>
      </top>
      <bottom style="thin">
        <color rgb="FF000000"/>
      </bottom>
      <diagonal/>
    </border>
    <border>
      <left/>
      <right style="medium">
        <color indexed="64"/>
      </right>
      <top style="thin">
        <color indexed="64"/>
      </top>
      <bottom style="thin">
        <color rgb="FF000000"/>
      </bottom>
      <diagonal/>
    </border>
    <border>
      <left/>
      <right style="thin">
        <color rgb="FF000000"/>
      </right>
      <top style="thin">
        <color indexed="64"/>
      </top>
      <bottom style="thin">
        <color rgb="FF000000"/>
      </bottom>
      <diagonal/>
    </border>
    <border>
      <left style="thin">
        <color indexed="64"/>
      </left>
      <right style="thin">
        <color indexed="64"/>
      </right>
      <top style="thin">
        <color rgb="FF000000"/>
      </top>
      <bottom style="thin">
        <color rgb="FF000000"/>
      </bottom>
      <diagonal/>
    </border>
    <border>
      <left style="thin">
        <color indexed="64"/>
      </left>
      <right/>
      <top style="thin">
        <color rgb="FF000000"/>
      </top>
      <bottom style="thin">
        <color rgb="FF000000"/>
      </bottom>
      <diagonal/>
    </border>
    <border>
      <left/>
      <right/>
      <top style="thin">
        <color rgb="FF000000"/>
      </top>
      <bottom style="thin">
        <color rgb="FF000000"/>
      </bottom>
      <diagonal/>
    </border>
    <border>
      <left/>
      <right style="dotted">
        <color rgb="FF000000"/>
      </right>
      <top style="thin">
        <color rgb="FF000000"/>
      </top>
      <bottom style="thin">
        <color rgb="FF000000"/>
      </bottom>
      <diagonal/>
    </border>
    <border>
      <left style="dotted">
        <color rgb="FF000000"/>
      </left>
      <right style="thin">
        <color indexed="64"/>
      </right>
      <top style="thin">
        <color rgb="FF000000"/>
      </top>
      <bottom style="thin">
        <color rgb="FF000000"/>
      </bottom>
      <diagonal/>
    </border>
    <border>
      <left/>
      <right style="hair">
        <color indexed="64"/>
      </right>
      <top style="thin">
        <color rgb="FF000000"/>
      </top>
      <bottom style="thin">
        <color rgb="FF000000"/>
      </bottom>
      <diagonal/>
    </border>
    <border>
      <left style="hair">
        <color indexed="64"/>
      </left>
      <right/>
      <top style="thin">
        <color rgb="FF000000"/>
      </top>
      <bottom style="thin">
        <color rgb="FF000000"/>
      </bottom>
      <diagonal/>
    </border>
    <border>
      <left/>
      <right style="thin">
        <color indexed="64"/>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top style="thin">
        <color rgb="FF000000"/>
      </top>
      <bottom/>
      <diagonal/>
    </border>
    <border>
      <left/>
      <right style="thin">
        <color rgb="FF000000"/>
      </right>
      <top style="thin">
        <color rgb="FF000000"/>
      </top>
      <bottom/>
      <diagonal/>
    </border>
    <border>
      <left/>
      <right style="thin">
        <color rgb="FF000000"/>
      </right>
      <top/>
      <bottom style="thin">
        <color indexed="64"/>
      </bottom>
      <diagonal/>
    </border>
    <border>
      <left style="thin">
        <color indexed="64"/>
      </left>
      <right style="thin">
        <color indexed="64"/>
      </right>
      <top style="thin">
        <color rgb="FF000000"/>
      </top>
      <bottom style="thin">
        <color indexed="64"/>
      </bottom>
      <diagonal/>
    </border>
    <border>
      <left style="medium">
        <color indexed="64"/>
      </left>
      <right/>
      <top style="thin">
        <color rgb="FF000000"/>
      </top>
      <bottom style="medium">
        <color indexed="64"/>
      </bottom>
      <diagonal/>
    </border>
    <border>
      <left/>
      <right/>
      <top style="thin">
        <color rgb="FF000000"/>
      </top>
      <bottom style="medium">
        <color indexed="64"/>
      </bottom>
      <diagonal/>
    </border>
    <border>
      <left/>
      <right style="thin">
        <color indexed="64"/>
      </right>
      <top style="thin">
        <color rgb="FF000000"/>
      </top>
      <bottom style="medium">
        <color indexed="64"/>
      </bottom>
      <diagonal/>
    </border>
    <border>
      <left style="thin">
        <color rgb="FF000000"/>
      </left>
      <right/>
      <top/>
      <bottom/>
      <diagonal/>
    </border>
    <border>
      <left style="thin">
        <color indexed="64"/>
      </left>
      <right/>
      <top style="thin">
        <color rgb="FF000000"/>
      </top>
      <bottom/>
      <diagonal/>
    </border>
    <border>
      <left style="thin">
        <color rgb="FF000000"/>
      </left>
      <right/>
      <top style="thin">
        <color rgb="FF000000"/>
      </top>
      <bottom style="thin">
        <color rgb="FF000000"/>
      </bottom>
      <diagonal/>
    </border>
    <border>
      <left style="thin">
        <color indexed="64"/>
      </left>
      <right style="thin">
        <color indexed="64"/>
      </right>
      <top/>
      <bottom style="thin">
        <color indexed="64"/>
      </bottom>
      <diagonal/>
    </border>
    <border>
      <left style="thin">
        <color rgb="FF000000"/>
      </left>
      <right/>
      <top style="thin">
        <color rgb="FF000000"/>
      </top>
      <bottom style="thin">
        <color indexed="64"/>
      </bottom>
      <diagonal/>
    </border>
    <border>
      <left/>
      <right style="thin">
        <color indexed="64"/>
      </right>
      <top style="thin">
        <color rgb="FF000000"/>
      </top>
      <bottom style="thin">
        <color indexed="64"/>
      </bottom>
      <diagonal/>
    </border>
    <border>
      <left style="thin">
        <color indexed="64"/>
      </left>
      <right/>
      <top style="thin">
        <color rgb="FF000000"/>
      </top>
      <bottom style="thin">
        <color indexed="64"/>
      </bottom>
      <diagonal/>
    </border>
    <border>
      <left/>
      <right style="thin">
        <color rgb="FF000000"/>
      </right>
      <top style="thin">
        <color indexed="64"/>
      </top>
      <bottom style="thin">
        <color indexed="64"/>
      </bottom>
      <diagonal/>
    </border>
    <border>
      <left style="thin">
        <color rgb="FF000000"/>
      </left>
      <right/>
      <top/>
      <bottom style="thin">
        <color indexed="64"/>
      </bottom>
      <diagonal/>
    </border>
    <border>
      <left style="dotted">
        <color indexed="64"/>
      </left>
      <right style="thin">
        <color rgb="FF000000"/>
      </right>
      <top style="thin">
        <color indexed="64"/>
      </top>
      <bottom style="thin">
        <color indexed="64"/>
      </bottom>
      <diagonal/>
    </border>
    <border>
      <left style="thin">
        <color indexed="64"/>
      </left>
      <right/>
      <top style="medium">
        <color indexed="64"/>
      </top>
      <bottom style="thin">
        <color indexed="64"/>
      </bottom>
      <diagonal/>
    </border>
    <border>
      <left style="dotted">
        <color indexed="64"/>
      </left>
      <right/>
      <top style="thin">
        <color indexed="64"/>
      </top>
      <bottom style="medium">
        <color indexed="64"/>
      </bottom>
      <diagonal/>
    </border>
    <border>
      <left style="dotted">
        <color indexed="64"/>
      </left>
      <right/>
      <top style="thin">
        <color indexed="64"/>
      </top>
      <bottom style="thin">
        <color indexed="64"/>
      </bottom>
      <diagonal/>
    </border>
    <border>
      <left/>
      <right style="thin">
        <color indexed="64"/>
      </right>
      <top style="medium">
        <color indexed="64"/>
      </top>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hair">
        <color indexed="64"/>
      </right>
      <top style="thin">
        <color indexed="64"/>
      </top>
      <bottom style="dotted">
        <color indexed="64"/>
      </bottom>
      <diagonal/>
    </border>
    <border>
      <left style="hair">
        <color indexed="64"/>
      </left>
      <right style="hair">
        <color indexed="64"/>
      </right>
      <top style="thin">
        <color indexed="64"/>
      </top>
      <bottom style="dotted">
        <color indexed="64"/>
      </bottom>
      <diagonal/>
    </border>
    <border>
      <left style="hair">
        <color indexed="64"/>
      </left>
      <right style="thin">
        <color indexed="64"/>
      </right>
      <top style="thin">
        <color indexed="64"/>
      </top>
      <bottom style="dotted">
        <color indexed="64"/>
      </bottom>
      <diagonal/>
    </border>
    <border>
      <left style="thin">
        <color indexed="64"/>
      </left>
      <right style="hair">
        <color indexed="64"/>
      </right>
      <top style="dotted">
        <color indexed="64"/>
      </top>
      <bottom style="dotted">
        <color indexed="64"/>
      </bottom>
      <diagonal/>
    </border>
    <border>
      <left style="hair">
        <color indexed="64"/>
      </left>
      <right style="hair">
        <color indexed="64"/>
      </right>
      <top style="dotted">
        <color indexed="64"/>
      </top>
      <bottom style="dotted">
        <color indexed="64"/>
      </bottom>
      <diagonal/>
    </border>
    <border>
      <left style="hair">
        <color indexed="64"/>
      </left>
      <right style="thin">
        <color indexed="64"/>
      </right>
      <top style="dotted">
        <color indexed="64"/>
      </top>
      <bottom style="dotted">
        <color indexed="64"/>
      </bottom>
      <diagonal/>
    </border>
    <border>
      <left style="thin">
        <color indexed="64"/>
      </left>
      <right style="hair">
        <color indexed="64"/>
      </right>
      <top style="dotted">
        <color indexed="64"/>
      </top>
      <bottom style="thin">
        <color indexed="64"/>
      </bottom>
      <diagonal/>
    </border>
    <border>
      <left style="hair">
        <color indexed="64"/>
      </left>
      <right style="hair">
        <color indexed="64"/>
      </right>
      <top style="dotted">
        <color indexed="64"/>
      </top>
      <bottom style="thin">
        <color indexed="64"/>
      </bottom>
      <diagonal/>
    </border>
    <border>
      <left style="hair">
        <color indexed="64"/>
      </left>
      <right style="thin">
        <color indexed="64"/>
      </right>
      <top style="dotted">
        <color indexed="64"/>
      </top>
      <bottom style="thin">
        <color indexed="64"/>
      </bottom>
      <diagonal/>
    </border>
    <border>
      <left style="thin">
        <color indexed="64"/>
      </left>
      <right style="thin">
        <color indexed="64"/>
      </right>
      <top style="dotted">
        <color indexed="64"/>
      </top>
      <bottom/>
      <diagonal/>
    </border>
    <border>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ck">
        <color indexed="64"/>
      </bottom>
      <diagonal/>
    </border>
    <border>
      <left style="thin">
        <color indexed="64"/>
      </left>
      <right style="hair">
        <color indexed="64"/>
      </right>
      <top style="thin">
        <color indexed="64"/>
      </top>
      <bottom style="hair">
        <color indexed="23"/>
      </bottom>
      <diagonal/>
    </border>
    <border>
      <left style="hair">
        <color indexed="64"/>
      </left>
      <right style="thin">
        <color indexed="64"/>
      </right>
      <top style="thin">
        <color indexed="64"/>
      </top>
      <bottom style="hair">
        <color indexed="23"/>
      </bottom>
      <diagonal/>
    </border>
    <border>
      <left style="thin">
        <color indexed="64"/>
      </left>
      <right style="thin">
        <color indexed="64"/>
      </right>
      <top style="thin">
        <color indexed="64"/>
      </top>
      <bottom style="hair">
        <color indexed="23"/>
      </bottom>
      <diagonal/>
    </border>
    <border>
      <left style="thin">
        <color indexed="64"/>
      </left>
      <right style="hair">
        <color indexed="64"/>
      </right>
      <top style="hair">
        <color indexed="23"/>
      </top>
      <bottom style="hair">
        <color indexed="23"/>
      </bottom>
      <diagonal/>
    </border>
    <border>
      <left style="hair">
        <color indexed="64"/>
      </left>
      <right style="thin">
        <color indexed="64"/>
      </right>
      <top style="hair">
        <color indexed="23"/>
      </top>
      <bottom style="hair">
        <color indexed="23"/>
      </bottom>
      <diagonal/>
    </border>
    <border>
      <left style="thin">
        <color indexed="64"/>
      </left>
      <right style="thin">
        <color indexed="64"/>
      </right>
      <top style="hair">
        <color indexed="23"/>
      </top>
      <bottom style="hair">
        <color indexed="23"/>
      </bottom>
      <diagonal/>
    </border>
    <border>
      <left/>
      <right style="hair">
        <color indexed="55"/>
      </right>
      <top style="thin">
        <color indexed="64"/>
      </top>
      <bottom/>
      <diagonal/>
    </border>
    <border>
      <left style="hair">
        <color indexed="55"/>
      </left>
      <right style="thin">
        <color indexed="64"/>
      </right>
      <top style="thin">
        <color indexed="64"/>
      </top>
      <bottom/>
      <diagonal/>
    </border>
    <border>
      <left/>
      <right style="hair">
        <color indexed="55"/>
      </right>
      <top/>
      <bottom style="thin">
        <color indexed="64"/>
      </bottom>
      <diagonal/>
    </border>
    <border>
      <left style="hair">
        <color indexed="55"/>
      </left>
      <right style="thin">
        <color indexed="64"/>
      </right>
      <top/>
      <bottom style="thin">
        <color indexed="64"/>
      </bottom>
      <diagonal/>
    </border>
    <border>
      <left style="hair">
        <color indexed="55"/>
      </left>
      <right style="thin">
        <color indexed="64"/>
      </right>
      <top style="thin">
        <color indexed="64"/>
      </top>
      <bottom style="thin">
        <color indexed="64"/>
      </bottom>
      <diagonal/>
    </border>
    <border>
      <left/>
      <right style="hair">
        <color indexed="55"/>
      </right>
      <top style="thin">
        <color indexed="64"/>
      </top>
      <bottom style="dotted">
        <color indexed="64"/>
      </bottom>
      <diagonal/>
    </border>
    <border>
      <left style="hair">
        <color indexed="55"/>
      </left>
      <right style="thin">
        <color indexed="64"/>
      </right>
      <top style="thin">
        <color indexed="64"/>
      </top>
      <bottom style="dotted">
        <color indexed="64"/>
      </bottom>
      <diagonal/>
    </border>
    <border>
      <left/>
      <right style="hair">
        <color indexed="55"/>
      </right>
      <top/>
      <bottom/>
      <diagonal/>
    </border>
    <border>
      <left style="hair">
        <color indexed="55"/>
      </left>
      <right style="thin">
        <color indexed="64"/>
      </right>
      <top style="dotted">
        <color indexed="64"/>
      </top>
      <bottom style="dotted">
        <color indexed="64"/>
      </bottom>
      <diagonal/>
    </border>
    <border>
      <left/>
      <right style="hair">
        <color indexed="55"/>
      </right>
      <top style="dotted">
        <color indexed="64"/>
      </top>
      <bottom style="dotted">
        <color indexed="64"/>
      </bottom>
      <diagonal/>
    </border>
    <border>
      <left style="thin">
        <color indexed="64"/>
      </left>
      <right/>
      <top/>
      <bottom style="dotted">
        <color indexed="64"/>
      </bottom>
      <diagonal/>
    </border>
    <border>
      <left/>
      <right style="thin">
        <color indexed="64"/>
      </right>
      <top/>
      <bottom style="dotted">
        <color indexed="64"/>
      </bottom>
      <diagonal/>
    </border>
    <border>
      <left/>
      <right style="hair">
        <color indexed="55"/>
      </right>
      <top/>
      <bottom style="dotted">
        <color indexed="64"/>
      </bottom>
      <diagonal/>
    </border>
    <border>
      <left/>
      <right style="hair">
        <color indexed="55"/>
      </right>
      <top style="dotted">
        <color indexed="64"/>
      </top>
      <bottom style="thin">
        <color indexed="64"/>
      </bottom>
      <diagonal/>
    </border>
    <border>
      <left style="hair">
        <color indexed="55"/>
      </left>
      <right style="thin">
        <color indexed="64"/>
      </right>
      <top style="dotted">
        <color indexed="64"/>
      </top>
      <bottom style="thin">
        <color indexed="64"/>
      </bottom>
      <diagonal/>
    </border>
    <border>
      <left style="hair">
        <color indexed="55"/>
      </left>
      <right/>
      <top/>
      <bottom/>
      <diagonal/>
    </border>
    <border>
      <left/>
      <right style="hair">
        <color indexed="55"/>
      </right>
      <top style="thin">
        <color indexed="64"/>
      </top>
      <bottom style="thin">
        <color indexed="64"/>
      </bottom>
      <diagonal/>
    </border>
    <border>
      <left style="thin">
        <color indexed="64"/>
      </left>
      <right style="hair">
        <color indexed="64"/>
      </right>
      <top style="hair">
        <color indexed="23"/>
      </top>
      <bottom/>
      <diagonal/>
    </border>
    <border>
      <left style="hair">
        <color indexed="64"/>
      </left>
      <right style="thin">
        <color indexed="64"/>
      </right>
      <top style="hair">
        <color indexed="23"/>
      </top>
      <bottom/>
      <diagonal/>
    </border>
    <border>
      <left style="thin">
        <color indexed="64"/>
      </left>
      <right style="thin">
        <color indexed="64"/>
      </right>
      <top style="hair">
        <color indexed="23"/>
      </top>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s>
  <cellStyleXfs count="4">
    <xf numFmtId="0" fontId="0" fillId="0" borderId="0">
      <alignment vertical="center"/>
    </xf>
    <xf numFmtId="0" fontId="1" fillId="0" borderId="0"/>
    <xf numFmtId="0" fontId="16" fillId="0" borderId="0"/>
    <xf numFmtId="38" fontId="16" fillId="0" borderId="0" applyFont="0" applyFill="0" applyBorder="0" applyAlignment="0" applyProtection="0"/>
  </cellStyleXfs>
  <cellXfs count="645">
    <xf numFmtId="0" fontId="0" fillId="0" borderId="0" xfId="0">
      <alignment vertical="center"/>
    </xf>
    <xf numFmtId="0" fontId="5" fillId="0" borderId="0" xfId="1" applyFont="1" applyFill="1" applyBorder="1" applyAlignment="1">
      <alignment horizontal="left" vertical="center" shrinkToFit="1"/>
    </xf>
    <xf numFmtId="0" fontId="6" fillId="0" borderId="0" xfId="1" applyFont="1" applyFill="1" applyBorder="1" applyAlignment="1">
      <alignment horizontal="left" vertical="center" shrinkToFit="1"/>
    </xf>
    <xf numFmtId="0" fontId="7" fillId="0" borderId="0" xfId="0" applyFont="1">
      <alignment vertical="center"/>
    </xf>
    <xf numFmtId="0" fontId="5" fillId="0" borderId="0" xfId="1" applyFont="1" applyFill="1" applyBorder="1" applyAlignment="1">
      <alignment horizontal="right" vertical="center" shrinkToFit="1"/>
    </xf>
    <xf numFmtId="0" fontId="6" fillId="0" borderId="0" xfId="1" applyFont="1" applyFill="1" applyBorder="1" applyAlignment="1">
      <alignment horizontal="center" vertical="center" shrinkToFit="1"/>
    </xf>
    <xf numFmtId="0" fontId="5" fillId="0" borderId="1" xfId="1" applyFont="1" applyFill="1" applyBorder="1" applyAlignment="1">
      <alignment horizontal="center" vertical="center" shrinkToFit="1"/>
    </xf>
    <xf numFmtId="0" fontId="6" fillId="0" borderId="2" xfId="1" applyFont="1" applyFill="1" applyBorder="1" applyAlignment="1">
      <alignment horizontal="center" vertical="center" shrinkToFit="1"/>
    </xf>
    <xf numFmtId="0" fontId="6" fillId="0" borderId="10" xfId="1" applyFont="1" applyFill="1" applyBorder="1" applyAlignment="1">
      <alignment vertical="center" shrinkToFit="1"/>
    </xf>
    <xf numFmtId="0" fontId="6" fillId="0" borderId="18" xfId="1" applyFont="1" applyFill="1" applyBorder="1" applyAlignment="1">
      <alignment vertical="center" shrinkToFit="1"/>
    </xf>
    <xf numFmtId="0" fontId="6" fillId="0" borderId="0" xfId="1" applyFont="1" applyFill="1" applyBorder="1" applyAlignment="1">
      <alignment vertical="center" shrinkToFit="1"/>
    </xf>
    <xf numFmtId="0" fontId="5" fillId="0" borderId="0" xfId="1" applyFont="1" applyFill="1" applyBorder="1" applyAlignment="1">
      <alignment vertical="center" shrinkToFit="1"/>
    </xf>
    <xf numFmtId="0" fontId="6" fillId="0" borderId="15" xfId="1" applyFont="1" applyFill="1" applyBorder="1" applyAlignment="1">
      <alignment vertical="center" shrinkToFit="1"/>
    </xf>
    <xf numFmtId="0" fontId="10" fillId="0" borderId="33" xfId="1" applyFont="1" applyFill="1" applyBorder="1" applyAlignment="1">
      <alignment vertical="center" shrinkToFit="1"/>
    </xf>
    <xf numFmtId="0" fontId="10" fillId="0" borderId="34" xfId="1" applyFont="1" applyFill="1" applyBorder="1" applyAlignment="1">
      <alignment vertical="center" shrinkToFit="1"/>
    </xf>
    <xf numFmtId="0" fontId="10" fillId="0" borderId="36" xfId="1" applyFont="1" applyFill="1" applyBorder="1" applyAlignment="1">
      <alignment vertical="center" shrinkToFit="1"/>
    </xf>
    <xf numFmtId="0" fontId="10" fillId="0" borderId="0" xfId="1" applyFont="1" applyFill="1" applyBorder="1" applyAlignment="1">
      <alignment vertical="center" shrinkToFit="1"/>
    </xf>
    <xf numFmtId="0" fontId="10" fillId="0" borderId="0" xfId="1" applyFont="1" applyFill="1" applyBorder="1" applyAlignment="1">
      <alignment horizontal="right" vertical="center" shrinkToFit="1"/>
    </xf>
    <xf numFmtId="0" fontId="10" fillId="0" borderId="38" xfId="1" applyFont="1" applyFill="1" applyBorder="1" applyAlignment="1">
      <alignment vertical="center" shrinkToFit="1"/>
    </xf>
    <xf numFmtId="0" fontId="10" fillId="0" borderId="1" xfId="1" applyFont="1" applyFill="1" applyBorder="1" applyAlignment="1">
      <alignment vertical="center" shrinkToFit="1"/>
    </xf>
    <xf numFmtId="0" fontId="10" fillId="0" borderId="1" xfId="1" applyFont="1" applyFill="1" applyBorder="1" applyAlignment="1">
      <alignment horizontal="right" vertical="center" shrinkToFit="1"/>
    </xf>
    <xf numFmtId="0" fontId="10" fillId="0" borderId="39" xfId="1" applyFont="1" applyFill="1" applyBorder="1" applyAlignment="1">
      <alignment vertical="center" shrinkToFit="1"/>
    </xf>
    <xf numFmtId="0" fontId="5" fillId="0" borderId="28" xfId="1" applyFont="1" applyFill="1" applyBorder="1" applyAlignment="1">
      <alignment vertical="center" shrinkToFit="1"/>
    </xf>
    <xf numFmtId="0" fontId="5" fillId="0" borderId="29" xfId="1" applyFont="1" applyFill="1" applyBorder="1" applyAlignment="1">
      <alignment vertical="center" shrinkToFit="1"/>
    </xf>
    <xf numFmtId="0" fontId="5" fillId="0" borderId="114" xfId="1" applyFont="1" applyFill="1" applyBorder="1" applyAlignment="1">
      <alignment vertical="center" shrinkToFit="1"/>
    </xf>
    <xf numFmtId="0" fontId="10" fillId="0" borderId="7" xfId="1" applyFont="1" applyFill="1" applyBorder="1" applyAlignment="1">
      <alignment vertical="center" shrinkToFit="1"/>
    </xf>
    <xf numFmtId="0" fontId="10" fillId="0" borderId="42" xfId="1" applyFont="1" applyFill="1" applyBorder="1" applyAlignment="1">
      <alignment vertical="center" shrinkToFit="1"/>
    </xf>
    <xf numFmtId="0" fontId="10" fillId="0" borderId="43" xfId="1" applyFont="1" applyFill="1" applyBorder="1" applyAlignment="1">
      <alignment vertical="center" shrinkToFit="1"/>
    </xf>
    <xf numFmtId="0" fontId="11" fillId="0" borderId="42" xfId="1" applyFont="1" applyFill="1" applyBorder="1" applyAlignment="1">
      <alignment vertical="center" shrinkToFit="1"/>
    </xf>
    <xf numFmtId="0" fontId="11" fillId="0" borderId="113" xfId="1" applyFont="1" applyFill="1" applyBorder="1" applyAlignment="1">
      <alignment vertical="center" shrinkToFit="1"/>
    </xf>
    <xf numFmtId="0" fontId="6" fillId="0" borderId="37" xfId="1" applyFont="1" applyFill="1" applyBorder="1" applyAlignment="1">
      <alignment horizontal="center" vertical="center" shrinkToFit="1"/>
    </xf>
    <xf numFmtId="0" fontId="6" fillId="0" borderId="38" xfId="1" applyFont="1" applyFill="1" applyBorder="1" applyAlignment="1">
      <alignment horizontal="left" vertical="center" shrinkToFit="1"/>
    </xf>
    <xf numFmtId="0" fontId="10" fillId="0" borderId="47" xfId="1" applyFont="1" applyFill="1" applyBorder="1" applyAlignment="1">
      <alignment vertical="center" shrinkToFit="1"/>
    </xf>
    <xf numFmtId="0" fontId="10" fillId="0" borderId="48" xfId="1" applyFont="1" applyFill="1" applyBorder="1" applyAlignment="1">
      <alignment vertical="center" shrinkToFit="1"/>
    </xf>
    <xf numFmtId="0" fontId="11" fillId="0" borderId="47" xfId="1" applyFont="1" applyFill="1" applyBorder="1" applyAlignment="1">
      <alignment vertical="center" shrinkToFit="1"/>
    </xf>
    <xf numFmtId="0" fontId="11" fillId="0" borderId="112" xfId="1" applyFont="1" applyFill="1" applyBorder="1" applyAlignment="1">
      <alignment vertical="center" shrinkToFit="1"/>
    </xf>
    <xf numFmtId="0" fontId="6" fillId="0" borderId="39" xfId="1" applyFont="1" applyFill="1" applyBorder="1" applyAlignment="1">
      <alignment vertical="center" shrinkToFit="1"/>
    </xf>
    <xf numFmtId="0" fontId="10" fillId="0" borderId="15" xfId="1" applyFont="1" applyFill="1" applyBorder="1" applyAlignment="1">
      <alignment vertical="center" wrapText="1" shrinkToFit="1"/>
    </xf>
    <xf numFmtId="0" fontId="10" fillId="0" borderId="32" xfId="1" applyFont="1" applyFill="1" applyBorder="1" applyAlignment="1">
      <alignment vertical="center" wrapText="1" shrinkToFit="1"/>
    </xf>
    <xf numFmtId="0" fontId="5" fillId="0" borderId="17" xfId="1" applyFont="1" applyFill="1" applyBorder="1" applyAlignment="1">
      <alignment vertical="center" shrinkToFit="1"/>
    </xf>
    <xf numFmtId="0" fontId="5" fillId="0" borderId="15" xfId="1" applyFont="1" applyFill="1" applyBorder="1" applyAlignment="1">
      <alignment vertical="center" shrinkToFit="1"/>
    </xf>
    <xf numFmtId="0" fontId="5" fillId="0" borderId="32" xfId="1" applyFont="1" applyFill="1" applyBorder="1" applyAlignment="1">
      <alignment vertical="center" shrinkToFit="1"/>
    </xf>
    <xf numFmtId="0" fontId="6" fillId="0" borderId="42" xfId="1" applyFont="1" applyFill="1" applyBorder="1" applyAlignment="1">
      <alignment vertical="center" shrinkToFit="1"/>
    </xf>
    <xf numFmtId="0" fontId="6" fillId="0" borderId="32" xfId="1" applyFont="1" applyFill="1" applyBorder="1" applyAlignment="1">
      <alignment vertical="center" shrinkToFit="1"/>
    </xf>
    <xf numFmtId="0" fontId="6" fillId="0" borderId="71" xfId="1" applyFont="1" applyFill="1" applyBorder="1" applyAlignment="1">
      <alignment vertical="center" shrinkToFit="1"/>
    </xf>
    <xf numFmtId="0" fontId="6" fillId="0" borderId="42" xfId="1" applyFont="1" applyFill="1" applyBorder="1" applyAlignment="1">
      <alignment horizontal="center" vertical="center" shrinkToFit="1"/>
    </xf>
    <xf numFmtId="0" fontId="6" fillId="0" borderId="72" xfId="1" applyFont="1" applyFill="1" applyBorder="1" applyAlignment="1">
      <alignment vertical="center" shrinkToFit="1"/>
    </xf>
    <xf numFmtId="0" fontId="6" fillId="0" borderId="47" xfId="1" applyFont="1" applyFill="1" applyBorder="1" applyAlignment="1">
      <alignment horizontal="center" vertical="center" shrinkToFit="1"/>
    </xf>
    <xf numFmtId="0" fontId="6" fillId="0" borderId="47" xfId="1" applyFont="1" applyFill="1" applyBorder="1" applyAlignment="1">
      <alignment vertical="center" shrinkToFit="1"/>
    </xf>
    <xf numFmtId="0" fontId="6" fillId="0" borderId="74" xfId="1" applyFont="1" applyFill="1" applyBorder="1" applyAlignment="1">
      <alignment vertical="center" shrinkToFit="1"/>
    </xf>
    <xf numFmtId="0" fontId="6" fillId="0" borderId="29" xfId="1" applyFont="1" applyFill="1" applyBorder="1" applyAlignment="1">
      <alignment vertical="center" shrinkToFit="1"/>
    </xf>
    <xf numFmtId="0" fontId="6" fillId="0" borderId="29" xfId="1" applyFont="1" applyFill="1" applyBorder="1" applyAlignment="1">
      <alignment horizontal="right" vertical="center" shrinkToFit="1"/>
    </xf>
    <xf numFmtId="0" fontId="7" fillId="0" borderId="0" xfId="0" applyFont="1" applyAlignment="1">
      <alignment vertical="center" shrinkToFit="1"/>
    </xf>
    <xf numFmtId="0" fontId="5" fillId="0" borderId="34" xfId="1" applyFont="1" applyFill="1" applyBorder="1" applyAlignment="1">
      <alignment vertical="center" shrinkToFit="1"/>
    </xf>
    <xf numFmtId="0" fontId="5" fillId="0" borderId="40" xfId="1" applyFont="1" applyFill="1" applyBorder="1" applyAlignment="1">
      <alignment vertical="center" shrinkToFit="1"/>
    </xf>
    <xf numFmtId="0" fontId="5" fillId="0" borderId="41" xfId="1" applyFont="1" applyFill="1" applyBorder="1" applyAlignment="1">
      <alignment vertical="center" wrapText="1" shrinkToFit="1"/>
    </xf>
    <xf numFmtId="0" fontId="5" fillId="0" borderId="35" xfId="1" applyFont="1" applyFill="1" applyBorder="1" applyAlignment="1">
      <alignment vertical="center" shrinkToFit="1"/>
    </xf>
    <xf numFmtId="0" fontId="5" fillId="0" borderId="37" xfId="1" applyFont="1" applyFill="1" applyBorder="1" applyAlignment="1">
      <alignment horizontal="left" vertical="center" shrinkToFit="1"/>
    </xf>
    <xf numFmtId="0" fontId="10" fillId="0" borderId="15" xfId="1" applyFont="1" applyFill="1" applyBorder="1" applyAlignment="1">
      <alignment vertical="center" shrinkToFit="1"/>
    </xf>
    <xf numFmtId="0" fontId="10" fillId="0" borderId="32" xfId="1" applyFont="1" applyFill="1" applyBorder="1" applyAlignment="1">
      <alignment vertical="center" shrinkToFit="1"/>
    </xf>
    <xf numFmtId="0" fontId="6" fillId="0" borderId="85" xfId="1" applyFont="1" applyFill="1" applyBorder="1" applyAlignment="1">
      <alignment horizontal="center" vertical="center" shrinkToFit="1"/>
    </xf>
    <xf numFmtId="0" fontId="6" fillId="0" borderId="89" xfId="1" applyFont="1" applyFill="1" applyBorder="1" applyAlignment="1">
      <alignment horizontal="center" vertical="center" shrinkToFit="1"/>
    </xf>
    <xf numFmtId="0" fontId="6" fillId="0" borderId="97" xfId="1" applyFont="1" applyFill="1" applyBorder="1" applyAlignment="1">
      <alignment horizontal="center" vertical="center" shrinkToFit="1"/>
    </xf>
    <xf numFmtId="0" fontId="6" fillId="0" borderId="40" xfId="1" applyFont="1" applyFill="1" applyBorder="1" applyAlignment="1">
      <alignment horizontal="center" vertical="center" shrinkToFit="1"/>
    </xf>
    <xf numFmtId="0" fontId="12" fillId="0" borderId="15" xfId="1" applyFont="1" applyFill="1" applyBorder="1" applyAlignment="1">
      <alignment vertical="center" shrinkToFit="1"/>
    </xf>
    <xf numFmtId="0" fontId="5" fillId="0" borderId="56" xfId="1" applyFont="1" applyFill="1" applyBorder="1" applyAlignment="1">
      <alignment vertical="center" shrinkToFit="1"/>
    </xf>
    <xf numFmtId="0" fontId="5" fillId="0" borderId="64" xfId="1" applyFont="1" applyFill="1" applyBorder="1" applyAlignment="1">
      <alignment horizontal="center" vertical="center" shrinkToFit="1"/>
    </xf>
    <xf numFmtId="0" fontId="5" fillId="0" borderId="16" xfId="1" applyFont="1" applyFill="1" applyBorder="1" applyAlignment="1">
      <alignment horizontal="center" vertical="center" shrinkToFit="1"/>
    </xf>
    <xf numFmtId="0" fontId="6" fillId="0" borderId="11" xfId="1" applyFont="1" applyFill="1" applyBorder="1" applyAlignment="1">
      <alignment vertical="center" shrinkToFit="1"/>
    </xf>
    <xf numFmtId="0" fontId="6" fillId="0" borderId="109" xfId="1" applyFont="1" applyFill="1" applyBorder="1" applyAlignment="1">
      <alignment vertical="center" shrinkToFit="1"/>
    </xf>
    <xf numFmtId="0" fontId="6" fillId="0" borderId="110" xfId="1" applyFont="1" applyFill="1" applyBorder="1" applyAlignment="1">
      <alignment vertical="center" shrinkToFit="1"/>
    </xf>
    <xf numFmtId="0" fontId="9" fillId="0" borderId="0" xfId="1" applyFont="1" applyFill="1" applyBorder="1" applyAlignment="1">
      <alignment horizontal="center" vertical="center" shrinkToFit="1"/>
    </xf>
    <xf numFmtId="0" fontId="6" fillId="0" borderId="104" xfId="1" applyFont="1" applyFill="1" applyBorder="1" applyAlignment="1">
      <alignment vertical="center" shrinkToFit="1"/>
    </xf>
    <xf numFmtId="0" fontId="6" fillId="0" borderId="66" xfId="1" applyFont="1" applyFill="1" applyBorder="1" applyAlignment="1">
      <alignment vertical="center" shrinkToFit="1"/>
    </xf>
    <xf numFmtId="0" fontId="6" fillId="0" borderId="103" xfId="1" applyFont="1" applyFill="1" applyBorder="1" applyAlignment="1">
      <alignment vertical="center" shrinkToFit="1"/>
    </xf>
    <xf numFmtId="0" fontId="6" fillId="0" borderId="105" xfId="1" applyFont="1" applyFill="1" applyBorder="1" applyAlignment="1">
      <alignment vertical="center" shrinkToFit="1"/>
    </xf>
    <xf numFmtId="0" fontId="9" fillId="0" borderId="0" xfId="1" applyFont="1" applyFill="1" applyBorder="1" applyAlignment="1">
      <alignment vertical="center" shrinkToFit="1"/>
    </xf>
    <xf numFmtId="0" fontId="12" fillId="0" borderId="0" xfId="0" applyFont="1">
      <alignment vertical="center"/>
    </xf>
    <xf numFmtId="0" fontId="6" fillId="0" borderId="121" xfId="1" applyFont="1" applyFill="1" applyBorder="1" applyAlignment="1">
      <alignment vertical="center" shrinkToFit="1"/>
    </xf>
    <xf numFmtId="0" fontId="6" fillId="0" borderId="45" xfId="1" applyFont="1" applyFill="1" applyBorder="1" applyAlignment="1">
      <alignment vertical="center" shrinkToFit="1"/>
    </xf>
    <xf numFmtId="0" fontId="6" fillId="0" borderId="122" xfId="1" applyFont="1" applyFill="1" applyBorder="1" applyAlignment="1">
      <alignment vertical="center" shrinkToFit="1"/>
    </xf>
    <xf numFmtId="0" fontId="6" fillId="0" borderId="30" xfId="1" applyFont="1" applyFill="1" applyBorder="1" applyAlignment="1">
      <alignment vertical="center" shrinkToFit="1"/>
    </xf>
    <xf numFmtId="0" fontId="17" fillId="0" borderId="0" xfId="2" applyFont="1" applyAlignment="1">
      <alignment vertical="center"/>
    </xf>
    <xf numFmtId="0" fontId="16" fillId="0" borderId="0" xfId="2" applyAlignment="1">
      <alignment vertical="center"/>
    </xf>
    <xf numFmtId="0" fontId="16" fillId="0" borderId="0" xfId="2" applyAlignment="1">
      <alignment horizontal="left" vertical="center"/>
    </xf>
    <xf numFmtId="0" fontId="18" fillId="0" borderId="0" xfId="2" applyFont="1" applyAlignment="1">
      <alignment vertical="center"/>
    </xf>
    <xf numFmtId="0" fontId="16" fillId="0" borderId="0" xfId="2" quotePrefix="1" applyAlignment="1">
      <alignment vertical="center"/>
    </xf>
    <xf numFmtId="38" fontId="0" fillId="0" borderId="0" xfId="3" applyFont="1" applyBorder="1" applyAlignment="1">
      <alignment horizontal="right" vertical="center"/>
    </xf>
    <xf numFmtId="38" fontId="0" fillId="0" borderId="56" xfId="3" applyFont="1" applyBorder="1" applyAlignment="1">
      <alignment vertical="center"/>
    </xf>
    <xf numFmtId="38" fontId="0" fillId="0" borderId="0" xfId="3" applyFont="1" applyAlignment="1">
      <alignment vertical="center"/>
    </xf>
    <xf numFmtId="0" fontId="20" fillId="0" borderId="0" xfId="2" applyFont="1" applyBorder="1" applyAlignment="1">
      <alignment vertical="center"/>
    </xf>
    <xf numFmtId="0" fontId="16" fillId="0" borderId="0" xfId="2" applyBorder="1" applyAlignment="1">
      <alignment vertical="center"/>
    </xf>
    <xf numFmtId="38" fontId="0" fillId="0" borderId="0" xfId="3" applyFont="1" applyBorder="1" applyAlignment="1">
      <alignment vertical="center"/>
    </xf>
    <xf numFmtId="38" fontId="16" fillId="0" borderId="0" xfId="3" applyFont="1" applyAlignment="1">
      <alignment horizontal="right" vertical="center"/>
    </xf>
    <xf numFmtId="0" fontId="16" fillId="2" borderId="41" xfId="2" applyFill="1" applyBorder="1" applyAlignment="1">
      <alignment vertical="center"/>
    </xf>
    <xf numFmtId="0" fontId="16" fillId="2" borderId="34" xfId="2" applyFill="1" applyBorder="1" applyAlignment="1">
      <alignment vertical="center"/>
    </xf>
    <xf numFmtId="0" fontId="16" fillId="2" borderId="40" xfId="2" applyFill="1" applyBorder="1" applyAlignment="1">
      <alignment vertical="center"/>
    </xf>
    <xf numFmtId="176" fontId="0" fillId="2" borderId="75" xfId="3" applyNumberFormat="1" applyFont="1" applyFill="1" applyBorder="1" applyAlignment="1">
      <alignment horizontal="center" vertical="center"/>
    </xf>
    <xf numFmtId="177" fontId="0" fillId="2" borderId="75" xfId="3" applyNumberFormat="1" applyFont="1" applyFill="1" applyBorder="1" applyAlignment="1">
      <alignment horizontal="center" vertical="center"/>
    </xf>
    <xf numFmtId="178" fontId="0" fillId="2" borderId="75" xfId="3" applyNumberFormat="1" applyFont="1" applyFill="1" applyBorder="1" applyAlignment="1">
      <alignment horizontal="center" vertical="center"/>
    </xf>
    <xf numFmtId="0" fontId="16" fillId="2" borderId="63" xfId="2" applyFill="1" applyBorder="1" applyAlignment="1">
      <alignment vertical="center"/>
    </xf>
    <xf numFmtId="0" fontId="16" fillId="2" borderId="56" xfId="2" applyFill="1" applyBorder="1" applyAlignment="1">
      <alignment vertical="center"/>
    </xf>
    <xf numFmtId="0" fontId="16" fillId="2" borderId="64" xfId="2" applyFill="1" applyBorder="1" applyAlignment="1">
      <alignment vertical="center"/>
    </xf>
    <xf numFmtId="38" fontId="0" fillId="2" borderId="104" xfId="3" applyFont="1" applyFill="1" applyBorder="1" applyAlignment="1">
      <alignment horizontal="center" vertical="center"/>
    </xf>
    <xf numFmtId="38" fontId="18" fillId="2" borderId="104" xfId="3" applyFont="1" applyFill="1" applyBorder="1" applyAlignment="1">
      <alignment horizontal="center" vertical="center"/>
    </xf>
    <xf numFmtId="38" fontId="16" fillId="3" borderId="11" xfId="3" applyFont="1" applyFill="1" applyBorder="1" applyAlignment="1">
      <alignment vertical="center"/>
    </xf>
    <xf numFmtId="0" fontId="16" fillId="0" borderId="123" xfId="2" applyBorder="1" applyAlignment="1">
      <alignment vertical="center"/>
    </xf>
    <xf numFmtId="0" fontId="16" fillId="2" borderId="76" xfId="2" applyFill="1" applyBorder="1" applyAlignment="1">
      <alignment vertical="center"/>
    </xf>
    <xf numFmtId="0" fontId="16" fillId="2" borderId="75" xfId="2" applyFill="1" applyBorder="1" applyAlignment="1">
      <alignment vertical="center"/>
    </xf>
    <xf numFmtId="0" fontId="16" fillId="2" borderId="124" xfId="2" applyFill="1" applyBorder="1" applyAlignment="1">
      <alignment vertical="center"/>
    </xf>
    <xf numFmtId="0" fontId="16" fillId="2" borderId="125" xfId="2" applyFill="1" applyBorder="1" applyAlignment="1">
      <alignment vertical="center"/>
    </xf>
    <xf numFmtId="38" fontId="0" fillId="0" borderId="125" xfId="3" applyFont="1" applyBorder="1" applyAlignment="1">
      <alignment vertical="center"/>
    </xf>
    <xf numFmtId="38" fontId="0" fillId="0" borderId="126" xfId="3" applyFont="1" applyFill="1" applyBorder="1" applyAlignment="1">
      <alignment vertical="center"/>
    </xf>
    <xf numFmtId="38" fontId="0" fillId="0" borderId="126" xfId="3" applyFont="1" applyBorder="1" applyAlignment="1">
      <alignment vertical="center"/>
    </xf>
    <xf numFmtId="0" fontId="16" fillId="2" borderId="127" xfId="2" applyFill="1" applyBorder="1" applyAlignment="1">
      <alignment vertical="center"/>
    </xf>
    <xf numFmtId="0" fontId="16" fillId="2" borderId="128" xfId="2" applyFill="1" applyBorder="1" applyAlignment="1">
      <alignment vertical="center"/>
    </xf>
    <xf numFmtId="38" fontId="0" fillId="0" borderId="128" xfId="3" applyFont="1" applyBorder="1" applyAlignment="1">
      <alignment vertical="center"/>
    </xf>
    <xf numFmtId="38" fontId="0" fillId="0" borderId="129" xfId="3" applyFont="1" applyFill="1" applyBorder="1" applyAlignment="1">
      <alignment vertical="center"/>
    </xf>
    <xf numFmtId="38" fontId="0" fillId="0" borderId="129" xfId="3" applyFont="1" applyBorder="1" applyAlignment="1">
      <alignment vertical="center"/>
    </xf>
    <xf numFmtId="0" fontId="16" fillId="2" borderId="104" xfId="2" applyFill="1" applyBorder="1" applyAlignment="1">
      <alignment vertical="center"/>
    </xf>
    <xf numFmtId="0" fontId="16" fillId="2" borderId="130" xfId="2" applyFill="1" applyBorder="1" applyAlignment="1">
      <alignment vertical="center"/>
    </xf>
    <xf numFmtId="0" fontId="16" fillId="2" borderId="131" xfId="2" applyFill="1" applyBorder="1" applyAlignment="1">
      <alignment vertical="center"/>
    </xf>
    <xf numFmtId="38" fontId="0" fillId="0" borderId="131" xfId="3" applyFont="1" applyBorder="1" applyAlignment="1">
      <alignment vertical="center"/>
    </xf>
    <xf numFmtId="38" fontId="0" fillId="0" borderId="132" xfId="3" applyFont="1" applyFill="1" applyBorder="1" applyAlignment="1">
      <alignment vertical="center"/>
    </xf>
    <xf numFmtId="38" fontId="0" fillId="0" borderId="132" xfId="3" applyFont="1" applyBorder="1" applyAlignment="1">
      <alignment vertical="center"/>
    </xf>
    <xf numFmtId="0" fontId="16" fillId="2" borderId="17" xfId="2" applyFill="1" applyBorder="1" applyAlignment="1">
      <alignment vertical="center"/>
    </xf>
    <xf numFmtId="0" fontId="16" fillId="2" borderId="15" xfId="2" applyFill="1" applyBorder="1" applyAlignment="1">
      <alignment vertical="center"/>
    </xf>
    <xf numFmtId="0" fontId="16" fillId="2" borderId="16" xfId="2" applyFill="1" applyBorder="1" applyAlignment="1">
      <alignment vertical="center"/>
    </xf>
    <xf numFmtId="38" fontId="0" fillId="0" borderId="16" xfId="3" applyFont="1" applyBorder="1" applyAlignment="1">
      <alignment vertical="center"/>
    </xf>
    <xf numFmtId="38" fontId="0" fillId="0" borderId="11" xfId="3" applyFont="1" applyFill="1" applyBorder="1" applyAlignment="1">
      <alignment vertical="center"/>
    </xf>
    <xf numFmtId="38" fontId="0" fillId="0" borderId="104" xfId="3" applyFont="1" applyBorder="1" applyAlignment="1">
      <alignment vertical="center"/>
    </xf>
    <xf numFmtId="0" fontId="16" fillId="0" borderId="135" xfId="2" applyBorder="1" applyAlignment="1">
      <alignment horizontal="center" vertical="center"/>
    </xf>
    <xf numFmtId="0" fontId="16" fillId="0" borderId="138" xfId="2" applyBorder="1" applyAlignment="1">
      <alignment horizontal="center" vertical="center"/>
    </xf>
    <xf numFmtId="0" fontId="16" fillId="0" borderId="141" xfId="2" applyBorder="1" applyAlignment="1">
      <alignment horizontal="center" vertical="center"/>
    </xf>
    <xf numFmtId="38" fontId="16" fillId="3" borderId="132" xfId="3" applyFont="1" applyFill="1" applyBorder="1" applyAlignment="1">
      <alignment vertical="center"/>
    </xf>
    <xf numFmtId="38" fontId="16" fillId="3" borderId="142" xfId="3" applyFont="1" applyFill="1" applyBorder="1" applyAlignment="1">
      <alignment vertical="center"/>
    </xf>
    <xf numFmtId="0" fontId="16" fillId="0" borderId="17" xfId="2" applyBorder="1" applyAlignment="1">
      <alignment vertical="center"/>
    </xf>
    <xf numFmtId="0" fontId="16" fillId="0" borderId="144" xfId="2" applyBorder="1" applyAlignment="1">
      <alignment horizontal="center" vertical="center"/>
    </xf>
    <xf numFmtId="38" fontId="16" fillId="3" borderId="123" xfId="3" applyFont="1" applyFill="1" applyBorder="1" applyAlignment="1">
      <alignment vertical="center"/>
    </xf>
    <xf numFmtId="38" fontId="0" fillId="0" borderId="0" xfId="3" applyFont="1" applyAlignment="1">
      <alignment horizontal="center" vertical="center"/>
    </xf>
    <xf numFmtId="38" fontId="0" fillId="0" borderId="0" xfId="3" applyFont="1" applyAlignment="1">
      <alignment horizontal="right" vertical="center"/>
    </xf>
    <xf numFmtId="0" fontId="16" fillId="0" borderId="0" xfId="2" applyAlignment="1">
      <alignment horizontal="right" vertical="center"/>
    </xf>
    <xf numFmtId="0" fontId="16" fillId="0" borderId="0" xfId="2" applyFont="1" applyAlignment="1">
      <alignment horizontal="right" vertical="center"/>
    </xf>
    <xf numFmtId="0" fontId="16" fillId="4" borderId="11" xfId="2" applyFill="1" applyBorder="1" applyAlignment="1">
      <alignment vertical="center"/>
    </xf>
    <xf numFmtId="0" fontId="16" fillId="0" borderId="125" xfId="2" applyBorder="1" applyAlignment="1">
      <alignment vertical="center"/>
    </xf>
    <xf numFmtId="0" fontId="16" fillId="0" borderId="126" xfId="2" applyFill="1" applyBorder="1" applyAlignment="1">
      <alignment vertical="center"/>
    </xf>
    <xf numFmtId="0" fontId="16" fillId="0" borderId="126" xfId="2" applyBorder="1" applyAlignment="1">
      <alignment vertical="center"/>
    </xf>
    <xf numFmtId="0" fontId="16" fillId="0" borderId="128" xfId="2" applyBorder="1" applyAlignment="1">
      <alignment vertical="center"/>
    </xf>
    <xf numFmtId="0" fontId="16" fillId="0" borderId="129" xfId="2" applyFill="1" applyBorder="1" applyAlignment="1">
      <alignment vertical="center"/>
    </xf>
    <xf numFmtId="0" fontId="16" fillId="0" borderId="129" xfId="2" applyBorder="1" applyAlignment="1">
      <alignment vertical="center"/>
    </xf>
    <xf numFmtId="0" fontId="16" fillId="0" borderId="131" xfId="2" applyBorder="1" applyAlignment="1">
      <alignment vertical="center"/>
    </xf>
    <xf numFmtId="0" fontId="16" fillId="0" borderId="132" xfId="2" applyFill="1" applyBorder="1" applyAlignment="1">
      <alignment vertical="center"/>
    </xf>
    <xf numFmtId="0" fontId="16" fillId="0" borderId="132" xfId="2" applyBorder="1" applyAlignment="1">
      <alignment vertical="center"/>
    </xf>
    <xf numFmtId="0" fontId="16" fillId="0" borderId="16" xfId="2" applyBorder="1" applyAlignment="1">
      <alignment vertical="center"/>
    </xf>
    <xf numFmtId="0" fontId="16" fillId="0" borderId="104" xfId="2" applyFill="1" applyBorder="1" applyAlignment="1">
      <alignment vertical="center"/>
    </xf>
    <xf numFmtId="0" fontId="16" fillId="0" borderId="104" xfId="2" applyBorder="1" applyAlignment="1">
      <alignment vertical="center"/>
    </xf>
    <xf numFmtId="0" fontId="16" fillId="4" borderId="16" xfId="2" applyFill="1" applyBorder="1" applyAlignment="1">
      <alignment vertical="center"/>
    </xf>
    <xf numFmtId="0" fontId="16" fillId="4" borderId="104" xfId="2" applyFill="1" applyBorder="1" applyAlignment="1">
      <alignment vertical="center"/>
    </xf>
    <xf numFmtId="0" fontId="16" fillId="2" borderId="45" xfId="2" applyFill="1" applyBorder="1" applyAlignment="1">
      <alignment vertical="center"/>
    </xf>
    <xf numFmtId="0" fontId="16" fillId="0" borderId="11" xfId="2" applyBorder="1" applyAlignment="1">
      <alignment vertical="center"/>
    </xf>
    <xf numFmtId="0" fontId="16" fillId="0" borderId="11" xfId="2" applyFill="1" applyBorder="1" applyAlignment="1">
      <alignment vertical="center"/>
    </xf>
    <xf numFmtId="0" fontId="16" fillId="2" borderId="17" xfId="2" applyFill="1" applyBorder="1" applyAlignment="1">
      <alignment horizontal="left" vertical="center"/>
    </xf>
    <xf numFmtId="0" fontId="16" fillId="2" borderId="16" xfId="2" applyFill="1" applyBorder="1" applyAlignment="1">
      <alignment horizontal="left" vertical="center"/>
    </xf>
    <xf numFmtId="0" fontId="16" fillId="2" borderId="0" xfId="2" applyFill="1" applyBorder="1" applyAlignment="1">
      <alignment vertical="center"/>
    </xf>
    <xf numFmtId="0" fontId="16" fillId="2" borderId="44" xfId="2" applyFill="1" applyBorder="1" applyAlignment="1">
      <alignment vertical="center"/>
    </xf>
    <xf numFmtId="0" fontId="16" fillId="2" borderId="56" xfId="2" applyFill="1" applyBorder="1" applyAlignment="1">
      <alignment horizontal="center" vertical="center"/>
    </xf>
    <xf numFmtId="0" fontId="16" fillId="2" borderId="15" xfId="2" applyFont="1" applyFill="1" applyBorder="1" applyAlignment="1">
      <alignment horizontal="center" vertical="center"/>
    </xf>
    <xf numFmtId="0" fontId="16" fillId="2" borderId="16" xfId="2" applyFont="1" applyFill="1" applyBorder="1" applyAlignment="1">
      <alignment horizontal="center" vertical="center"/>
    </xf>
    <xf numFmtId="0" fontId="16" fillId="2" borderId="17" xfId="2" applyFont="1" applyFill="1" applyBorder="1" applyAlignment="1">
      <alignment vertical="center"/>
    </xf>
    <xf numFmtId="0" fontId="16" fillId="0" borderId="145" xfId="2" applyBorder="1" applyAlignment="1">
      <alignment vertical="center"/>
    </xf>
    <xf numFmtId="0" fontId="16" fillId="4" borderId="17" xfId="2" applyFill="1" applyBorder="1" applyAlignment="1">
      <alignment vertical="center"/>
    </xf>
    <xf numFmtId="0" fontId="16" fillId="4" borderId="123" xfId="2" applyFill="1" applyBorder="1" applyAlignment="1">
      <alignment vertical="center"/>
    </xf>
    <xf numFmtId="0" fontId="19" fillId="0" borderId="0" xfId="2" applyFont="1" applyAlignment="1">
      <alignment vertical="center"/>
    </xf>
    <xf numFmtId="0" fontId="16" fillId="0" borderId="0" xfId="2" applyFont="1" applyAlignment="1">
      <alignment vertical="center"/>
    </xf>
    <xf numFmtId="0" fontId="16" fillId="0" borderId="0" xfId="2" applyFont="1" applyAlignment="1">
      <alignment horizontal="center" vertical="center"/>
    </xf>
    <xf numFmtId="0" fontId="16" fillId="2" borderId="146" xfId="2" applyFont="1" applyFill="1" applyBorder="1" applyAlignment="1">
      <alignment horizontal="left" vertical="center" indent="1"/>
    </xf>
    <xf numFmtId="0" fontId="16" fillId="2" borderId="147" xfId="2" applyFont="1" applyFill="1" applyBorder="1" applyAlignment="1">
      <alignment horizontal="center" vertical="center"/>
    </xf>
    <xf numFmtId="38" fontId="16" fillId="0" borderId="148" xfId="3" applyFont="1" applyBorder="1" applyAlignment="1">
      <alignment horizontal="right" vertical="center"/>
    </xf>
    <xf numFmtId="0" fontId="16" fillId="2" borderId="149" xfId="2" applyFont="1" applyFill="1" applyBorder="1" applyAlignment="1">
      <alignment horizontal="left" vertical="center" indent="1"/>
    </xf>
    <xf numFmtId="0" fontId="16" fillId="2" borderId="150" xfId="2" applyFont="1" applyFill="1" applyBorder="1" applyAlignment="1">
      <alignment horizontal="center" vertical="center"/>
    </xf>
    <xf numFmtId="38" fontId="16" fillId="0" borderId="151" xfId="3" applyFont="1" applyBorder="1" applyAlignment="1">
      <alignment horizontal="right" vertical="center"/>
    </xf>
    <xf numFmtId="0" fontId="23" fillId="0" borderId="0" xfId="2" applyFont="1" applyAlignment="1">
      <alignment vertical="center"/>
    </xf>
    <xf numFmtId="0" fontId="25" fillId="0" borderId="0" xfId="2" applyFont="1" applyAlignment="1"/>
    <xf numFmtId="0" fontId="23" fillId="0" borderId="0" xfId="2" applyFont="1" applyFill="1" applyAlignment="1">
      <alignment vertical="center"/>
    </xf>
    <xf numFmtId="0" fontId="26" fillId="0" borderId="0" xfId="2" applyFont="1" applyAlignment="1">
      <alignment horizontal="right" vertical="center"/>
    </xf>
    <xf numFmtId="0" fontId="25" fillId="0" borderId="0" xfId="2" applyFont="1" applyAlignment="1">
      <alignment vertical="center"/>
    </xf>
    <xf numFmtId="0" fontId="16" fillId="0" borderId="0" xfId="2" applyFill="1" applyAlignment="1">
      <alignment vertical="center"/>
    </xf>
    <xf numFmtId="0" fontId="16" fillId="0" borderId="0" xfId="2" applyFill="1" applyBorder="1" applyAlignment="1">
      <alignment vertical="center"/>
    </xf>
    <xf numFmtId="0" fontId="16" fillId="0" borderId="41" xfId="2" applyFill="1" applyBorder="1" applyAlignment="1">
      <alignment vertical="center"/>
    </xf>
    <xf numFmtId="0" fontId="16" fillId="0" borderId="34" xfId="2" applyFill="1" applyBorder="1" applyAlignment="1">
      <alignment vertical="center"/>
    </xf>
    <xf numFmtId="0" fontId="16" fillId="0" borderId="40" xfId="2" applyFill="1" applyBorder="1" applyAlignment="1">
      <alignment vertical="center"/>
    </xf>
    <xf numFmtId="0" fontId="16" fillId="0" borderId="152" xfId="2" applyFill="1" applyBorder="1" applyAlignment="1">
      <alignment vertical="center"/>
    </xf>
    <xf numFmtId="38" fontId="0" fillId="2" borderId="75" xfId="3" applyFont="1" applyFill="1" applyBorder="1" applyAlignment="1">
      <alignment horizontal="center" vertical="center"/>
    </xf>
    <xf numFmtId="0" fontId="16" fillId="0" borderId="63" xfId="2" applyFill="1" applyBorder="1" applyAlignment="1">
      <alignment vertical="center"/>
    </xf>
    <xf numFmtId="0" fontId="16" fillId="0" borderId="56" xfId="2" applyFill="1" applyBorder="1" applyAlignment="1">
      <alignment vertical="center"/>
    </xf>
    <xf numFmtId="0" fontId="16" fillId="0" borderId="64" xfId="2" applyFill="1" applyBorder="1" applyAlignment="1">
      <alignment vertical="center"/>
    </xf>
    <xf numFmtId="0" fontId="16" fillId="0" borderId="154" xfId="2" applyFill="1" applyBorder="1" applyAlignment="1">
      <alignment vertical="center"/>
    </xf>
    <xf numFmtId="0" fontId="16" fillId="5" borderId="104" xfId="2" applyFont="1" applyFill="1" applyBorder="1" applyAlignment="1">
      <alignment horizontal="center" vertical="center"/>
    </xf>
    <xf numFmtId="38" fontId="27" fillId="0" borderId="11" xfId="3" applyFont="1" applyBorder="1" applyAlignment="1">
      <alignment vertical="center"/>
    </xf>
    <xf numFmtId="0" fontId="16" fillId="0" borderId="76" xfId="2" applyFill="1" applyBorder="1" applyAlignment="1">
      <alignment vertical="center"/>
    </xf>
    <xf numFmtId="0" fontId="16" fillId="0" borderId="75" xfId="2" applyFill="1" applyBorder="1" applyAlignment="1">
      <alignment vertical="center"/>
    </xf>
    <xf numFmtId="0" fontId="16" fillId="3" borderId="124" xfId="2" applyFill="1" applyBorder="1" applyAlignment="1">
      <alignment vertical="center"/>
    </xf>
    <xf numFmtId="0" fontId="28" fillId="3" borderId="125" xfId="2" applyFont="1" applyFill="1" applyBorder="1" applyAlignment="1">
      <alignment horizontal="center" vertical="center"/>
    </xf>
    <xf numFmtId="0" fontId="28" fillId="0" borderId="157" xfId="2" applyFont="1" applyFill="1" applyBorder="1" applyAlignment="1">
      <alignment horizontal="center" vertical="center"/>
    </xf>
    <xf numFmtId="0" fontId="27" fillId="0" borderId="125" xfId="2" applyFont="1" applyBorder="1" applyAlignment="1">
      <alignment vertical="center"/>
    </xf>
    <xf numFmtId="0" fontId="27" fillId="3" borderId="125" xfId="2" applyFont="1" applyFill="1" applyBorder="1" applyAlignment="1">
      <alignment vertical="center"/>
    </xf>
    <xf numFmtId="0" fontId="27" fillId="3" borderId="76" xfId="2" applyFont="1" applyFill="1" applyBorder="1" applyAlignment="1">
      <alignment horizontal="center" vertical="center"/>
    </xf>
    <xf numFmtId="0" fontId="16" fillId="0" borderId="45" xfId="2" applyFill="1" applyBorder="1" applyAlignment="1">
      <alignment vertical="center"/>
    </xf>
    <xf numFmtId="0" fontId="28" fillId="0" borderId="44" xfId="2" applyFont="1" applyFill="1" applyBorder="1" applyAlignment="1">
      <alignment horizontal="center" vertical="center"/>
    </xf>
    <xf numFmtId="0" fontId="28" fillId="0" borderId="159" xfId="2" applyFont="1" applyFill="1" applyBorder="1" applyAlignment="1">
      <alignment horizontal="center" vertical="center"/>
    </xf>
    <xf numFmtId="0" fontId="27" fillId="0" borderId="128" xfId="2" applyFont="1" applyBorder="1" applyAlignment="1">
      <alignment vertical="center"/>
    </xf>
    <xf numFmtId="0" fontId="16" fillId="3" borderId="127" xfId="2" applyFill="1" applyBorder="1" applyAlignment="1">
      <alignment vertical="center"/>
    </xf>
    <xf numFmtId="0" fontId="29" fillId="3" borderId="128" xfId="2" applyFont="1" applyFill="1" applyBorder="1" applyAlignment="1">
      <alignment horizontal="center" vertical="center"/>
    </xf>
    <xf numFmtId="0" fontId="29" fillId="0" borderId="161" xfId="2" applyFont="1" applyFill="1" applyBorder="1" applyAlignment="1">
      <alignment horizontal="center" vertical="center"/>
    </xf>
    <xf numFmtId="38" fontId="27" fillId="0" borderId="128" xfId="3" applyFont="1" applyBorder="1" applyAlignment="1">
      <alignment vertical="center"/>
    </xf>
    <xf numFmtId="38" fontId="27" fillId="3" borderId="128" xfId="3" applyFont="1" applyFill="1" applyBorder="1" applyAlignment="1">
      <alignment vertical="center"/>
    </xf>
    <xf numFmtId="0" fontId="16" fillId="0" borderId="162" xfId="2" applyFill="1" applyBorder="1" applyAlignment="1">
      <alignment vertical="center"/>
    </xf>
    <xf numFmtId="0" fontId="28" fillId="0" borderId="163" xfId="2" applyFont="1" applyFill="1" applyBorder="1" applyAlignment="1">
      <alignment horizontal="center" vertical="center"/>
    </xf>
    <xf numFmtId="0" fontId="28" fillId="0" borderId="164" xfId="2" applyFont="1" applyFill="1" applyBorder="1" applyAlignment="1">
      <alignment horizontal="center" vertical="center"/>
    </xf>
    <xf numFmtId="0" fontId="16" fillId="0" borderId="130" xfId="2" applyFill="1" applyBorder="1" applyAlignment="1">
      <alignment vertical="center"/>
    </xf>
    <xf numFmtId="0" fontId="28" fillId="0" borderId="131" xfId="2" applyFont="1" applyFill="1" applyBorder="1" applyAlignment="1">
      <alignment horizontal="center" vertical="center"/>
    </xf>
    <xf numFmtId="0" fontId="28" fillId="0" borderId="165" xfId="2" applyFont="1" applyFill="1" applyBorder="1" applyAlignment="1">
      <alignment horizontal="center" vertical="center"/>
    </xf>
    <xf numFmtId="38" fontId="27" fillId="0" borderId="131" xfId="3" applyNumberFormat="1" applyFont="1" applyBorder="1" applyAlignment="1">
      <alignment vertical="center"/>
    </xf>
    <xf numFmtId="38" fontId="29" fillId="0" borderId="125" xfId="3" applyFont="1" applyBorder="1" applyAlignment="1">
      <alignment horizontal="center" vertical="center"/>
    </xf>
    <xf numFmtId="38" fontId="29" fillId="3" borderId="125" xfId="3" applyFont="1" applyFill="1" applyBorder="1" applyAlignment="1">
      <alignment horizontal="center" vertical="center"/>
    </xf>
    <xf numFmtId="0" fontId="28" fillId="3" borderId="76" xfId="2" applyFont="1" applyFill="1" applyBorder="1" applyAlignment="1">
      <alignment horizontal="center" vertical="center"/>
    </xf>
    <xf numFmtId="179" fontId="27" fillId="0" borderId="128" xfId="3" applyNumberFormat="1" applyFont="1" applyBorder="1" applyAlignment="1">
      <alignment vertical="center"/>
    </xf>
    <xf numFmtId="179" fontId="27" fillId="3" borderId="128" xfId="3" applyNumberFormat="1" applyFont="1" applyFill="1" applyBorder="1" applyAlignment="1">
      <alignment vertical="center"/>
    </xf>
    <xf numFmtId="38" fontId="27" fillId="0" borderId="131" xfId="3" applyFont="1" applyBorder="1" applyAlignment="1">
      <alignment vertical="center"/>
    </xf>
    <xf numFmtId="0" fontId="30" fillId="3" borderId="125" xfId="2" applyFont="1" applyFill="1" applyBorder="1" applyAlignment="1">
      <alignment horizontal="center" vertical="center"/>
    </xf>
    <xf numFmtId="38" fontId="27" fillId="0" borderId="125" xfId="3" applyFont="1" applyBorder="1" applyAlignment="1">
      <alignment vertical="center"/>
    </xf>
    <xf numFmtId="38" fontId="27" fillId="3" borderId="125" xfId="3" applyFont="1" applyFill="1" applyBorder="1" applyAlignment="1">
      <alignment vertical="center"/>
    </xf>
    <xf numFmtId="0" fontId="31" fillId="3" borderId="128" xfId="2" applyFont="1" applyFill="1" applyBorder="1" applyAlignment="1">
      <alignment horizontal="center" vertical="center"/>
    </xf>
    <xf numFmtId="0" fontId="27" fillId="3" borderId="128" xfId="2" applyFont="1" applyFill="1" applyBorder="1" applyAlignment="1">
      <alignment vertical="center"/>
    </xf>
    <xf numFmtId="38" fontId="28" fillId="0" borderId="128" xfId="3" applyFont="1" applyBorder="1" applyAlignment="1">
      <alignment vertical="center"/>
    </xf>
    <xf numFmtId="0" fontId="16" fillId="0" borderId="17" xfId="2" applyFill="1" applyBorder="1" applyAlignment="1">
      <alignment vertical="center"/>
    </xf>
    <xf numFmtId="0" fontId="16" fillId="0" borderId="15" xfId="2" applyFill="1" applyBorder="1" applyAlignment="1">
      <alignment vertical="center"/>
    </xf>
    <xf numFmtId="0" fontId="16" fillId="0" borderId="16" xfId="2" applyFill="1" applyBorder="1" applyAlignment="1">
      <alignment vertical="center"/>
    </xf>
    <xf numFmtId="0" fontId="27" fillId="0" borderId="16" xfId="2" applyFont="1" applyBorder="1" applyAlignment="1">
      <alignment vertical="center"/>
    </xf>
    <xf numFmtId="0" fontId="27" fillId="0" borderId="11" xfId="2" applyFont="1" applyFill="1" applyBorder="1" applyAlignment="1">
      <alignment vertical="center"/>
    </xf>
    <xf numFmtId="0" fontId="16" fillId="0" borderId="159" xfId="2" applyFill="1" applyBorder="1" applyAlignment="1">
      <alignment vertical="center"/>
    </xf>
    <xf numFmtId="0" fontId="16" fillId="0" borderId="152" xfId="2" applyFill="1" applyBorder="1" applyAlignment="1">
      <alignment horizontal="center" vertical="center" wrapText="1"/>
    </xf>
    <xf numFmtId="0" fontId="16" fillId="0" borderId="154" xfId="2" applyFill="1" applyBorder="1" applyAlignment="1">
      <alignment horizontal="center" vertical="center" wrapText="1"/>
    </xf>
    <xf numFmtId="0" fontId="16" fillId="2" borderId="104" xfId="2" applyFont="1" applyFill="1" applyBorder="1" applyAlignment="1">
      <alignment horizontal="center" vertical="center"/>
    </xf>
    <xf numFmtId="0" fontId="16" fillId="0" borderId="157" xfId="2" applyFill="1" applyBorder="1" applyAlignment="1">
      <alignment horizontal="center" vertical="center"/>
    </xf>
    <xf numFmtId="38" fontId="27" fillId="0" borderId="126" xfId="3" applyFont="1" applyBorder="1" applyAlignment="1">
      <alignment vertical="center"/>
    </xf>
    <xf numFmtId="0" fontId="16" fillId="0" borderId="161" xfId="2" applyFill="1" applyBorder="1" applyAlignment="1">
      <alignment horizontal="center" vertical="center"/>
    </xf>
    <xf numFmtId="38" fontId="27" fillId="0" borderId="129" xfId="3" applyFont="1" applyBorder="1" applyAlignment="1">
      <alignment vertical="center"/>
    </xf>
    <xf numFmtId="0" fontId="16" fillId="0" borderId="165" xfId="2" applyFill="1" applyBorder="1" applyAlignment="1">
      <alignment horizontal="center" vertical="center"/>
    </xf>
    <xf numFmtId="38" fontId="27" fillId="0" borderId="132" xfId="3" applyFont="1" applyBorder="1" applyAlignment="1">
      <alignment vertical="center"/>
    </xf>
    <xf numFmtId="38" fontId="32" fillId="0" borderId="129" xfId="3" applyFont="1" applyBorder="1" applyAlignment="1">
      <alignment vertical="center"/>
    </xf>
    <xf numFmtId="38" fontId="27" fillId="0" borderId="142" xfId="3" applyFont="1" applyBorder="1" applyAlignment="1">
      <alignment vertical="center"/>
    </xf>
    <xf numFmtId="0" fontId="16" fillId="0" borderId="168" xfId="2" applyFill="1" applyBorder="1" applyAlignment="1">
      <alignment horizontal="center" vertical="center"/>
    </xf>
    <xf numFmtId="38" fontId="27" fillId="0" borderId="16" xfId="3" applyFont="1" applyBorder="1" applyAlignment="1">
      <alignment vertical="center"/>
    </xf>
    <xf numFmtId="38" fontId="27" fillId="3" borderId="16" xfId="3" applyFont="1" applyFill="1" applyBorder="1" applyAlignment="1">
      <alignment vertical="center"/>
    </xf>
    <xf numFmtId="38" fontId="27" fillId="3" borderId="123" xfId="3" applyFont="1" applyFill="1" applyBorder="1" applyAlignment="1">
      <alignment vertical="center"/>
    </xf>
    <xf numFmtId="0" fontId="16" fillId="0" borderId="0" xfId="2" applyAlignment="1">
      <alignment horizontal="center" vertical="center"/>
    </xf>
    <xf numFmtId="38" fontId="33" fillId="6" borderId="11" xfId="3" applyFont="1" applyFill="1" applyBorder="1" applyAlignment="1">
      <alignment vertical="center"/>
    </xf>
    <xf numFmtId="0" fontId="16" fillId="7" borderId="124" xfId="2" applyFill="1" applyBorder="1" applyAlignment="1">
      <alignment vertical="center"/>
    </xf>
    <xf numFmtId="0" fontId="33" fillId="7" borderId="125" xfId="2" applyFont="1" applyFill="1" applyBorder="1" applyAlignment="1">
      <alignment vertical="center"/>
    </xf>
    <xf numFmtId="38" fontId="33" fillId="0" borderId="125" xfId="3" applyFont="1" applyBorder="1" applyAlignment="1">
      <alignment vertical="center"/>
    </xf>
    <xf numFmtId="38" fontId="33" fillId="7" borderId="125" xfId="3" applyFont="1" applyFill="1" applyBorder="1" applyAlignment="1">
      <alignment vertical="center"/>
    </xf>
    <xf numFmtId="38" fontId="33" fillId="0" borderId="126" xfId="3" applyFont="1" applyFill="1" applyBorder="1" applyAlignment="1">
      <alignment vertical="center"/>
    </xf>
    <xf numFmtId="38" fontId="33" fillId="7" borderId="126" xfId="3" applyFont="1" applyFill="1" applyBorder="1" applyAlignment="1">
      <alignment vertical="center"/>
    </xf>
    <xf numFmtId="0" fontId="33" fillId="7" borderId="76" xfId="2" applyFont="1" applyFill="1" applyBorder="1" applyAlignment="1">
      <alignment vertical="center"/>
    </xf>
    <xf numFmtId="0" fontId="33" fillId="2" borderId="128" xfId="2" applyFont="1" applyFill="1" applyBorder="1" applyAlignment="1">
      <alignment vertical="center"/>
    </xf>
    <xf numFmtId="38" fontId="33" fillId="0" borderId="128" xfId="3" applyFont="1" applyBorder="1" applyAlignment="1">
      <alignment vertical="center"/>
    </xf>
    <xf numFmtId="38" fontId="33" fillId="0" borderId="129" xfId="3" applyFont="1" applyFill="1" applyBorder="1" applyAlignment="1">
      <alignment vertical="center"/>
    </xf>
    <xf numFmtId="38" fontId="33" fillId="0" borderId="129" xfId="3" applyFont="1" applyBorder="1" applyAlignment="1">
      <alignment vertical="center"/>
    </xf>
    <xf numFmtId="0" fontId="16" fillId="7" borderId="127" xfId="2" applyFill="1" applyBorder="1" applyAlignment="1">
      <alignment vertical="center"/>
    </xf>
    <xf numFmtId="0" fontId="33" fillId="7" borderId="128" xfId="2" applyFont="1" applyFill="1" applyBorder="1" applyAlignment="1">
      <alignment vertical="center"/>
    </xf>
    <xf numFmtId="38" fontId="33" fillId="7" borderId="128" xfId="3" applyFont="1" applyFill="1" applyBorder="1" applyAlignment="1">
      <alignment vertical="center"/>
    </xf>
    <xf numFmtId="0" fontId="33" fillId="2" borderId="131" xfId="2" applyFont="1" applyFill="1" applyBorder="1" applyAlignment="1">
      <alignment vertical="center"/>
    </xf>
    <xf numFmtId="38" fontId="33" fillId="0" borderId="131" xfId="3" applyFont="1" applyBorder="1" applyAlignment="1">
      <alignment vertical="center"/>
    </xf>
    <xf numFmtId="38" fontId="33" fillId="0" borderId="125" xfId="3" applyFont="1" applyBorder="1" applyAlignment="1">
      <alignment horizontal="right" vertical="center"/>
    </xf>
    <xf numFmtId="38" fontId="33" fillId="7" borderId="125" xfId="3" applyFont="1" applyFill="1" applyBorder="1" applyAlignment="1">
      <alignment horizontal="right" vertical="center"/>
    </xf>
    <xf numFmtId="38" fontId="33" fillId="0" borderId="126" xfId="3" applyFont="1" applyFill="1" applyBorder="1" applyAlignment="1">
      <alignment horizontal="right" vertical="center"/>
    </xf>
    <xf numFmtId="38" fontId="33" fillId="7" borderId="126" xfId="3" applyFont="1" applyFill="1" applyBorder="1" applyAlignment="1">
      <alignment horizontal="right" vertical="center"/>
    </xf>
    <xf numFmtId="38" fontId="33" fillId="0" borderId="126" xfId="3" applyFont="1" applyBorder="1" applyAlignment="1">
      <alignment vertical="center"/>
    </xf>
    <xf numFmtId="38" fontId="33" fillId="0" borderId="132" xfId="3" applyFont="1" applyFill="1" applyBorder="1" applyAlignment="1">
      <alignment vertical="center"/>
    </xf>
    <xf numFmtId="38" fontId="33" fillId="0" borderId="132" xfId="3" applyFont="1" applyBorder="1" applyAlignment="1">
      <alignment vertical="center"/>
    </xf>
    <xf numFmtId="38" fontId="33" fillId="0" borderId="16" xfId="3" applyFont="1" applyBorder="1" applyAlignment="1">
      <alignment vertical="center"/>
    </xf>
    <xf numFmtId="38" fontId="33" fillId="0" borderId="104" xfId="3" applyFont="1" applyFill="1" applyBorder="1" applyAlignment="1">
      <alignment vertical="center"/>
    </xf>
    <xf numFmtId="38" fontId="33" fillId="0" borderId="104" xfId="3" applyFont="1" applyBorder="1" applyAlignment="1">
      <alignment vertical="center"/>
    </xf>
    <xf numFmtId="38" fontId="33" fillId="6" borderId="16" xfId="3" applyFont="1" applyFill="1" applyBorder="1" applyAlignment="1">
      <alignment vertical="center"/>
    </xf>
    <xf numFmtId="38" fontId="33" fillId="6" borderId="104" xfId="3" applyFont="1" applyFill="1" applyBorder="1" applyAlignment="1">
      <alignment vertical="center"/>
    </xf>
    <xf numFmtId="0" fontId="16" fillId="2" borderId="15" xfId="2" applyFont="1" applyFill="1" applyBorder="1" applyAlignment="1">
      <alignment vertical="center"/>
    </xf>
    <xf numFmtId="0" fontId="16" fillId="2" borderId="16" xfId="2" applyFont="1" applyFill="1" applyBorder="1" applyAlignment="1">
      <alignment vertical="center"/>
    </xf>
    <xf numFmtId="38" fontId="33" fillId="6" borderId="0" xfId="3" applyFont="1" applyFill="1" applyAlignment="1">
      <alignment vertical="center"/>
    </xf>
    <xf numFmtId="38" fontId="33" fillId="0" borderId="11" xfId="3" applyFont="1" applyFill="1" applyBorder="1" applyAlignment="1">
      <alignment vertical="center"/>
    </xf>
    <xf numFmtId="38" fontId="33" fillId="0" borderId="11" xfId="3" applyFont="1" applyBorder="1" applyAlignment="1">
      <alignment vertical="center"/>
    </xf>
    <xf numFmtId="38" fontId="33" fillId="0" borderId="145" xfId="3" applyFont="1" applyBorder="1" applyAlignment="1">
      <alignment vertical="center"/>
    </xf>
    <xf numFmtId="38" fontId="33" fillId="3" borderId="11" xfId="3" applyFont="1" applyFill="1" applyBorder="1" applyAlignment="1">
      <alignment vertical="center"/>
    </xf>
    <xf numFmtId="38" fontId="33" fillId="3" borderId="17" xfId="3" applyFont="1" applyFill="1" applyBorder="1" applyAlignment="1">
      <alignment vertical="center"/>
    </xf>
    <xf numFmtId="38" fontId="33" fillId="3" borderId="123" xfId="3" applyFont="1" applyFill="1" applyBorder="1" applyAlignment="1">
      <alignment vertical="center"/>
    </xf>
    <xf numFmtId="0" fontId="5" fillId="0" borderId="0" xfId="1" applyFont="1" applyFill="1" applyBorder="1" applyAlignment="1">
      <alignment horizontal="left" vertical="center" shrinkToFit="1"/>
    </xf>
    <xf numFmtId="0" fontId="5" fillId="0" borderId="28" xfId="1" applyFont="1" applyFill="1" applyBorder="1" applyAlignment="1">
      <alignment vertical="center" shrinkToFit="1"/>
    </xf>
    <xf numFmtId="0" fontId="5" fillId="0" borderId="29" xfId="1" applyFont="1" applyFill="1" applyBorder="1" applyAlignment="1">
      <alignment vertical="center" shrinkToFit="1"/>
    </xf>
    <xf numFmtId="0" fontId="5" fillId="0" borderId="16" xfId="1" applyFont="1" applyFill="1" applyBorder="1" applyAlignment="1">
      <alignment horizontal="center" vertical="center" shrinkToFit="1"/>
    </xf>
    <xf numFmtId="0" fontId="5" fillId="0" borderId="64" xfId="1" applyFont="1" applyFill="1" applyBorder="1" applyAlignment="1">
      <alignment horizontal="center" vertical="center" shrinkToFit="1"/>
    </xf>
    <xf numFmtId="0" fontId="5" fillId="0" borderId="0" xfId="1" applyFont="1" applyFill="1" applyBorder="1" applyAlignment="1">
      <alignment horizontal="right" vertical="center" shrinkToFit="1"/>
    </xf>
    <xf numFmtId="0" fontId="5" fillId="0" borderId="0" xfId="1" applyFont="1" applyFill="1" applyBorder="1" applyAlignment="1">
      <alignment vertical="center" shrinkToFit="1"/>
    </xf>
    <xf numFmtId="0" fontId="5" fillId="0" borderId="17" xfId="1" applyFont="1" applyFill="1" applyBorder="1" applyAlignment="1">
      <alignment vertical="center" shrinkToFit="1"/>
    </xf>
    <xf numFmtId="0" fontId="5" fillId="0" borderId="15" xfId="1" applyFont="1" applyFill="1" applyBorder="1" applyAlignment="1">
      <alignment vertical="center" shrinkToFit="1"/>
    </xf>
    <xf numFmtId="0" fontId="6" fillId="0" borderId="0" xfId="1" applyFont="1" applyFill="1" applyBorder="1" applyAlignment="1">
      <alignment horizontal="left" vertical="center" shrinkToFit="1"/>
    </xf>
    <xf numFmtId="0" fontId="0" fillId="0" borderId="0" xfId="0" applyAlignment="1">
      <alignment horizontal="right" vertical="center"/>
    </xf>
    <xf numFmtId="0" fontId="0" fillId="0" borderId="11" xfId="0" applyBorder="1" applyAlignment="1">
      <alignment horizontal="center" vertical="center"/>
    </xf>
    <xf numFmtId="0" fontId="0" fillId="0" borderId="11" xfId="0" applyBorder="1">
      <alignment vertical="center"/>
    </xf>
    <xf numFmtId="0" fontId="0" fillId="0" borderId="0" xfId="0" applyBorder="1">
      <alignment vertical="center"/>
    </xf>
    <xf numFmtId="0" fontId="23" fillId="0" borderId="0" xfId="2" applyFont="1" applyAlignment="1">
      <alignment vertical="center" shrinkToFit="1"/>
    </xf>
    <xf numFmtId="0" fontId="16" fillId="0" borderId="0" xfId="2" applyAlignment="1">
      <alignment vertical="center" shrinkToFit="1"/>
    </xf>
    <xf numFmtId="0" fontId="16" fillId="0" borderId="0" xfId="2" applyBorder="1" applyAlignment="1">
      <alignment vertical="center" shrinkToFit="1"/>
    </xf>
    <xf numFmtId="0" fontId="16" fillId="0" borderId="153" xfId="2" applyFill="1" applyBorder="1" applyAlignment="1">
      <alignment horizontal="center" vertical="center" shrinkToFit="1"/>
    </xf>
    <xf numFmtId="0" fontId="16" fillId="0" borderId="155" xfId="2" applyFill="1" applyBorder="1" applyAlignment="1">
      <alignment horizontal="center" vertical="center" shrinkToFit="1"/>
    </xf>
    <xf numFmtId="38" fontId="27" fillId="0" borderId="156" xfId="3" applyFont="1" applyBorder="1" applyAlignment="1">
      <alignment vertical="center" shrinkToFit="1"/>
    </xf>
    <xf numFmtId="0" fontId="27" fillId="0" borderId="158" xfId="2" applyFont="1" applyBorder="1" applyAlignment="1">
      <alignment vertical="center" shrinkToFit="1"/>
    </xf>
    <xf numFmtId="0" fontId="27" fillId="0" borderId="160" xfId="2" applyFont="1" applyBorder="1" applyAlignment="1">
      <alignment vertical="center" shrinkToFit="1"/>
    </xf>
    <xf numFmtId="38" fontId="27" fillId="0" borderId="160" xfId="3" applyFont="1" applyBorder="1" applyAlignment="1">
      <alignment vertical="center" shrinkToFit="1"/>
    </xf>
    <xf numFmtId="38" fontId="27" fillId="0" borderId="166" xfId="3" applyNumberFormat="1" applyFont="1" applyBorder="1" applyAlignment="1">
      <alignment vertical="center" shrinkToFit="1"/>
    </xf>
    <xf numFmtId="0" fontId="27" fillId="0" borderId="156" xfId="2" applyFont="1" applyBorder="1" applyAlignment="1">
      <alignment vertical="center" shrinkToFit="1"/>
    </xf>
    <xf numFmtId="0" fontId="16" fillId="0" borderId="167" xfId="2" applyBorder="1" applyAlignment="1">
      <alignment vertical="center" shrinkToFit="1"/>
    </xf>
    <xf numFmtId="38" fontId="27" fillId="0" borderId="158" xfId="3" applyFont="1" applyBorder="1" applyAlignment="1">
      <alignment vertical="center" shrinkToFit="1"/>
    </xf>
    <xf numFmtId="38" fontId="27" fillId="0" borderId="166" xfId="3" applyFont="1" applyBorder="1" applyAlignment="1">
      <alignment vertical="center" shrinkToFit="1"/>
    </xf>
    <xf numFmtId="38" fontId="32" fillId="0" borderId="160" xfId="3" applyFont="1" applyBorder="1" applyAlignment="1">
      <alignment vertical="center" shrinkToFit="1"/>
    </xf>
    <xf numFmtId="0" fontId="16" fillId="0" borderId="123" xfId="2" applyFont="1" applyBorder="1" applyAlignment="1">
      <alignment vertical="center"/>
    </xf>
    <xf numFmtId="0" fontId="16" fillId="2" borderId="169" xfId="2" applyFont="1" applyFill="1" applyBorder="1" applyAlignment="1">
      <alignment horizontal="left" vertical="center" indent="1"/>
    </xf>
    <xf numFmtId="0" fontId="16" fillId="2" borderId="170" xfId="2" applyFont="1" applyFill="1" applyBorder="1" applyAlignment="1">
      <alignment horizontal="center" vertical="center"/>
    </xf>
    <xf numFmtId="38" fontId="16" fillId="0" borderId="171" xfId="3" applyFont="1" applyBorder="1" applyAlignment="1">
      <alignment horizontal="right" vertical="center"/>
    </xf>
    <xf numFmtId="0" fontId="16" fillId="2" borderId="173" xfId="2" applyFont="1" applyFill="1" applyBorder="1" applyAlignment="1">
      <alignment horizontal="left" vertical="center" indent="1"/>
    </xf>
    <xf numFmtId="0" fontId="16" fillId="2" borderId="174" xfId="2" applyFont="1" applyFill="1" applyBorder="1" applyAlignment="1">
      <alignment horizontal="center" vertical="center"/>
    </xf>
    <xf numFmtId="38" fontId="16" fillId="0" borderId="172" xfId="3" applyFont="1" applyBorder="1" applyAlignment="1">
      <alignment horizontal="right" vertical="center"/>
    </xf>
    <xf numFmtId="0" fontId="16" fillId="0" borderId="0" xfId="2" applyAlignment="1">
      <alignment horizontal="left" vertical="center" wrapText="1"/>
    </xf>
    <xf numFmtId="0" fontId="16" fillId="0" borderId="56" xfId="2" applyBorder="1" applyAlignment="1">
      <alignment horizontal="center" vertical="center" wrapText="1"/>
    </xf>
    <xf numFmtId="0" fontId="16" fillId="0" borderId="0" xfId="2" applyBorder="1" applyAlignment="1">
      <alignment horizontal="center" vertical="center" wrapText="1"/>
    </xf>
    <xf numFmtId="0" fontId="16" fillId="0" borderId="0" xfId="2" quotePrefix="1" applyBorder="1" applyAlignment="1">
      <alignment horizontal="center" vertical="center" wrapText="1"/>
    </xf>
    <xf numFmtId="0" fontId="16" fillId="0" borderId="0" xfId="2" applyAlignment="1">
      <alignment vertical="center"/>
    </xf>
    <xf numFmtId="0" fontId="16" fillId="0" borderId="34" xfId="2" applyBorder="1" applyAlignment="1">
      <alignment horizontal="center" vertical="center"/>
    </xf>
    <xf numFmtId="0" fontId="16" fillId="0" borderId="0" xfId="2" applyAlignment="1">
      <alignment horizontal="center" vertical="center"/>
    </xf>
    <xf numFmtId="0" fontId="12" fillId="0" borderId="0" xfId="0" applyFont="1" applyAlignment="1">
      <alignment horizontal="left" vertical="center" wrapText="1"/>
    </xf>
    <xf numFmtId="0" fontId="7" fillId="0" borderId="0" xfId="0" applyFont="1" applyAlignment="1">
      <alignment horizontal="center" vertical="center" shrinkToFit="1"/>
    </xf>
    <xf numFmtId="0" fontId="12" fillId="0" borderId="0" xfId="0" applyFont="1" applyAlignment="1">
      <alignment horizontal="left" vertical="center" wrapText="1" shrinkToFit="1"/>
    </xf>
    <xf numFmtId="0" fontId="6" fillId="0" borderId="0" xfId="1" applyFont="1" applyFill="1" applyBorder="1" applyAlignment="1">
      <alignment horizontal="left" vertical="center" wrapText="1" shrinkToFit="1"/>
    </xf>
    <xf numFmtId="0" fontId="6" fillId="0" borderId="0" xfId="1" applyFont="1" applyFill="1" applyBorder="1" applyAlignment="1">
      <alignment horizontal="left" vertical="center" shrinkToFit="1"/>
    </xf>
    <xf numFmtId="0" fontId="6" fillId="0" borderId="14" xfId="1" applyFont="1" applyFill="1" applyBorder="1" applyAlignment="1">
      <alignment horizontal="center" vertical="center" shrinkToFit="1"/>
    </xf>
    <xf numFmtId="0" fontId="6" fillId="0" borderId="15" xfId="1" applyFont="1" applyFill="1" applyBorder="1" applyAlignment="1">
      <alignment horizontal="center" vertical="center" shrinkToFit="1"/>
    </xf>
    <xf numFmtId="0" fontId="6" fillId="0" borderId="16" xfId="1" applyFont="1" applyFill="1" applyBorder="1" applyAlignment="1">
      <alignment horizontal="center" vertical="center" shrinkToFit="1"/>
    </xf>
    <xf numFmtId="0" fontId="6" fillId="0" borderId="17" xfId="1" applyFont="1" applyFill="1" applyBorder="1" applyAlignment="1">
      <alignment horizontal="center" vertical="center" shrinkToFit="1"/>
    </xf>
    <xf numFmtId="0" fontId="6" fillId="0" borderId="32" xfId="1" applyFont="1" applyFill="1" applyBorder="1" applyAlignment="1">
      <alignment horizontal="center" vertical="center" shrinkToFit="1"/>
    </xf>
    <xf numFmtId="0" fontId="6" fillId="0" borderId="22" xfId="1" applyFont="1" applyFill="1" applyBorder="1" applyAlignment="1">
      <alignment horizontal="center" vertical="center" shrinkToFit="1"/>
    </xf>
    <xf numFmtId="0" fontId="6" fillId="0" borderId="23" xfId="1" applyFont="1" applyFill="1" applyBorder="1" applyAlignment="1">
      <alignment horizontal="center" vertical="center" shrinkToFit="1"/>
    </xf>
    <xf numFmtId="0" fontId="6" fillId="0" borderId="24" xfId="1" applyFont="1" applyFill="1" applyBorder="1" applyAlignment="1">
      <alignment horizontal="center" vertical="center" shrinkToFit="1"/>
    </xf>
    <xf numFmtId="0" fontId="6" fillId="0" borderId="46" xfId="1" applyFont="1" applyFill="1" applyBorder="1" applyAlignment="1">
      <alignment horizontal="center" vertical="center" shrinkToFit="1"/>
    </xf>
    <xf numFmtId="0" fontId="6" fillId="0" borderId="74" xfId="1" applyFont="1" applyFill="1" applyBorder="1" applyAlignment="1">
      <alignment horizontal="center" vertical="center" shrinkToFit="1"/>
    </xf>
    <xf numFmtId="0" fontId="5" fillId="0" borderId="1" xfId="1" applyFont="1" applyFill="1" applyBorder="1" applyAlignment="1">
      <alignment horizontal="left" vertical="center" shrinkToFit="1"/>
    </xf>
    <xf numFmtId="0" fontId="5" fillId="0" borderId="6" xfId="1" applyFont="1" applyFill="1" applyBorder="1" applyAlignment="1">
      <alignment horizontal="center" vertical="center" shrinkToFit="1"/>
    </xf>
    <xf numFmtId="0" fontId="5" fillId="0" borderId="7" xfId="1" applyFont="1" applyFill="1" applyBorder="1" applyAlignment="1">
      <alignment horizontal="center" vertical="center" shrinkToFit="1"/>
    </xf>
    <xf numFmtId="0" fontId="5" fillId="0" borderId="8" xfId="1" applyFont="1" applyFill="1" applyBorder="1" applyAlignment="1">
      <alignment horizontal="center" vertical="center" shrinkToFit="1"/>
    </xf>
    <xf numFmtId="0" fontId="5" fillId="0" borderId="111" xfId="1" applyFont="1" applyFill="1" applyBorder="1" applyAlignment="1">
      <alignment horizontal="center" vertical="center" shrinkToFit="1"/>
    </xf>
    <xf numFmtId="0" fontId="5" fillId="0" borderId="31" xfId="1" applyFont="1" applyFill="1" applyBorder="1" applyAlignment="1">
      <alignment horizontal="center" vertical="center" shrinkToFit="1"/>
    </xf>
    <xf numFmtId="0" fontId="15" fillId="0" borderId="107" xfId="1" applyFont="1" applyFill="1" applyBorder="1" applyAlignment="1">
      <alignment horizontal="left" vertical="top" shrinkToFit="1"/>
    </xf>
    <xf numFmtId="0" fontId="15" fillId="0" borderId="69" xfId="1" applyFont="1" applyFill="1" applyBorder="1" applyAlignment="1">
      <alignment horizontal="left" vertical="top" shrinkToFit="1"/>
    </xf>
    <xf numFmtId="0" fontId="15" fillId="0" borderId="106" xfId="1" applyFont="1" applyFill="1" applyBorder="1" applyAlignment="1">
      <alignment horizontal="left" vertical="top" shrinkToFit="1"/>
    </xf>
    <xf numFmtId="0" fontId="6" fillId="0" borderId="81" xfId="1" applyFont="1" applyFill="1" applyBorder="1" applyAlignment="1">
      <alignment horizontal="center" vertical="center" shrinkToFit="1"/>
    </xf>
    <xf numFmtId="0" fontId="6" fillId="0" borderId="84" xfId="1" applyFont="1" applyFill="1" applyBorder="1" applyAlignment="1">
      <alignment horizontal="center" vertical="center" shrinkToFit="1"/>
    </xf>
    <xf numFmtId="0" fontId="6" fillId="0" borderId="71" xfId="1" applyFont="1" applyFill="1" applyBorder="1" applyAlignment="1">
      <alignment horizontal="center" vertical="center" shrinkToFit="1"/>
    </xf>
    <xf numFmtId="0" fontId="6" fillId="0" borderId="108" xfId="1" applyFont="1" applyFill="1" applyBorder="1" applyAlignment="1">
      <alignment horizontal="center" vertical="center" shrinkToFit="1"/>
    </xf>
    <xf numFmtId="0" fontId="6" fillId="0" borderId="107" xfId="1" applyFont="1" applyFill="1" applyBorder="1" applyAlignment="1">
      <alignment horizontal="center" vertical="center" shrinkToFit="1"/>
    </xf>
    <xf numFmtId="0" fontId="6" fillId="0" borderId="70" xfId="1" applyFont="1" applyFill="1" applyBorder="1" applyAlignment="1">
      <alignment horizontal="center" vertical="center" shrinkToFit="1"/>
    </xf>
    <xf numFmtId="0" fontId="5" fillId="0" borderId="102" xfId="1" applyFont="1" applyFill="1" applyBorder="1" applyAlignment="1">
      <alignment horizontal="center" vertical="center" shrinkToFit="1"/>
    </xf>
    <xf numFmtId="0" fontId="5" fillId="0" borderId="60" xfId="1" applyFont="1" applyFill="1" applyBorder="1" applyAlignment="1">
      <alignment horizontal="center" vertical="center" shrinkToFit="1"/>
    </xf>
    <xf numFmtId="0" fontId="5" fillId="0" borderId="95" xfId="1" applyFont="1" applyFill="1" applyBorder="1" applyAlignment="1">
      <alignment horizontal="center" vertical="center" shrinkToFit="1"/>
    </xf>
    <xf numFmtId="0" fontId="5" fillId="0" borderId="63" xfId="1" applyFont="1" applyFill="1" applyBorder="1" applyAlignment="1">
      <alignment horizontal="center" vertical="center" shrinkToFit="1"/>
    </xf>
    <xf numFmtId="0" fontId="5" fillId="0" borderId="56" xfId="1" applyFont="1" applyFill="1" applyBorder="1" applyAlignment="1">
      <alignment horizontal="center" vertical="center" shrinkToFit="1"/>
    </xf>
    <xf numFmtId="0" fontId="5" fillId="0" borderId="96" xfId="1" applyFont="1" applyFill="1" applyBorder="1" applyAlignment="1">
      <alignment horizontal="center" vertical="center" shrinkToFit="1"/>
    </xf>
    <xf numFmtId="0" fontId="5" fillId="0" borderId="11" xfId="1" applyFont="1" applyFill="1" applyBorder="1" applyAlignment="1">
      <alignment horizontal="center" vertical="center" shrinkToFit="1"/>
    </xf>
    <xf numFmtId="0" fontId="14" fillId="0" borderId="75" xfId="1" applyFont="1" applyFill="1" applyBorder="1" applyAlignment="1">
      <alignment horizontal="center" vertical="center" wrapText="1" shrinkToFit="1"/>
    </xf>
    <xf numFmtId="0" fontId="14" fillId="0" borderId="104" xfId="1" applyFont="1" applyFill="1" applyBorder="1" applyAlignment="1">
      <alignment horizontal="center" vertical="center" wrapText="1" shrinkToFit="1"/>
    </xf>
    <xf numFmtId="0" fontId="10" fillId="0" borderId="41" xfId="1" applyFont="1" applyFill="1" applyBorder="1" applyAlignment="1">
      <alignment horizontal="center" vertical="center" wrapText="1" shrinkToFit="1"/>
    </xf>
    <xf numFmtId="0" fontId="9" fillId="0" borderId="40" xfId="1" applyFont="1" applyFill="1" applyBorder="1" applyAlignment="1">
      <alignment horizontal="center" vertical="center" wrapText="1" shrinkToFit="1"/>
    </xf>
    <xf numFmtId="0" fontId="9" fillId="0" borderId="63" xfId="1" applyFont="1" applyFill="1" applyBorder="1" applyAlignment="1">
      <alignment horizontal="center" vertical="center" wrapText="1" shrinkToFit="1"/>
    </xf>
    <xf numFmtId="0" fontId="9" fillId="0" borderId="64" xfId="1" applyFont="1" applyFill="1" applyBorder="1" applyAlignment="1">
      <alignment horizontal="center" vertical="center" wrapText="1" shrinkToFit="1"/>
    </xf>
    <xf numFmtId="0" fontId="6" fillId="0" borderId="115" xfId="1" applyFont="1" applyFill="1" applyBorder="1" applyAlignment="1">
      <alignment horizontal="center" vertical="center" wrapText="1" shrinkToFit="1"/>
    </xf>
    <xf numFmtId="0" fontId="6" fillId="0" borderId="116" xfId="1" applyFont="1" applyFill="1" applyBorder="1" applyAlignment="1">
      <alignment horizontal="center" vertical="center" wrapText="1" shrinkToFit="1"/>
    </xf>
    <xf numFmtId="0" fontId="6" fillId="0" borderId="116" xfId="1" applyFont="1" applyFill="1" applyBorder="1" applyAlignment="1">
      <alignment horizontal="left" vertical="top" wrapText="1" shrinkToFit="1"/>
    </xf>
    <xf numFmtId="0" fontId="0" fillId="0" borderId="116" xfId="0" applyBorder="1" applyAlignment="1">
      <alignment horizontal="left" vertical="top" wrapText="1" shrinkToFit="1"/>
    </xf>
    <xf numFmtId="0" fontId="0" fillId="0" borderId="117" xfId="0" applyBorder="1" applyAlignment="1">
      <alignment horizontal="left" vertical="top" wrapText="1" shrinkToFit="1"/>
    </xf>
    <xf numFmtId="0" fontId="5" fillId="0" borderId="0" xfId="1" applyFont="1" applyFill="1" applyBorder="1" applyAlignment="1">
      <alignment vertical="center" shrinkToFit="1"/>
    </xf>
    <xf numFmtId="0" fontId="5" fillId="0" borderId="17" xfId="1" applyFont="1" applyFill="1" applyBorder="1" applyAlignment="1">
      <alignment horizontal="left" vertical="center" shrinkToFit="1"/>
    </xf>
    <xf numFmtId="0" fontId="5" fillId="0" borderId="15" xfId="1" applyFont="1" applyFill="1" applyBorder="1" applyAlignment="1">
      <alignment horizontal="left" vertical="center" shrinkToFit="1"/>
    </xf>
    <xf numFmtId="0" fontId="5" fillId="0" borderId="16" xfId="1" applyFont="1" applyFill="1" applyBorder="1" applyAlignment="1">
      <alignment horizontal="left" vertical="center" shrinkToFit="1"/>
    </xf>
    <xf numFmtId="0" fontId="5" fillId="0" borderId="17" xfId="1" applyFont="1" applyFill="1" applyBorder="1" applyAlignment="1">
      <alignment vertical="center" shrinkToFit="1"/>
    </xf>
    <xf numFmtId="0" fontId="5" fillId="0" borderId="15" xfId="1" applyFont="1" applyFill="1" applyBorder="1" applyAlignment="1">
      <alignment vertical="center" shrinkToFit="1"/>
    </xf>
    <xf numFmtId="0" fontId="5" fillId="0" borderId="16" xfId="1" applyFont="1" applyFill="1" applyBorder="1" applyAlignment="1">
      <alignment vertical="center" shrinkToFit="1"/>
    </xf>
    <xf numFmtId="0" fontId="5" fillId="0" borderId="41" xfId="1" applyFont="1" applyFill="1" applyBorder="1" applyAlignment="1">
      <alignment horizontal="center" vertical="center" wrapText="1" shrinkToFit="1"/>
    </xf>
    <xf numFmtId="0" fontId="5" fillId="0" borderId="34" xfId="1" applyFont="1" applyFill="1" applyBorder="1" applyAlignment="1">
      <alignment horizontal="center" vertical="center" wrapText="1" shrinkToFit="1"/>
    </xf>
    <xf numFmtId="0" fontId="5" fillId="0" borderId="53" xfId="1" applyFont="1" applyFill="1" applyBorder="1" applyAlignment="1">
      <alignment horizontal="center" vertical="center" wrapText="1" shrinkToFit="1"/>
    </xf>
    <xf numFmtId="0" fontId="5" fillId="0" borderId="45" xfId="1" applyFont="1" applyFill="1" applyBorder="1" applyAlignment="1">
      <alignment horizontal="center" vertical="center" wrapText="1" shrinkToFit="1"/>
    </xf>
    <xf numFmtId="0" fontId="5" fillId="0" borderId="0" xfId="1" applyFont="1" applyFill="1" applyBorder="1" applyAlignment="1">
      <alignment horizontal="center" vertical="center" wrapText="1" shrinkToFit="1"/>
    </xf>
    <xf numFmtId="0" fontId="5" fillId="0" borderId="58" xfId="1" applyFont="1" applyFill="1" applyBorder="1" applyAlignment="1">
      <alignment horizontal="center" vertical="center" wrapText="1" shrinkToFit="1"/>
    </xf>
    <xf numFmtId="0" fontId="5" fillId="0" borderId="78" xfId="1" applyFont="1" applyFill="1" applyBorder="1" applyAlignment="1">
      <alignment horizontal="center" vertical="center" wrapText="1" shrinkToFit="1"/>
    </xf>
    <xf numFmtId="0" fontId="5" fillId="0" borderId="62" xfId="1" applyFont="1" applyFill="1" applyBorder="1" applyAlignment="1">
      <alignment horizontal="center" vertical="center" wrapText="1" shrinkToFit="1"/>
    </xf>
    <xf numFmtId="0" fontId="5" fillId="0" borderId="65" xfId="1" applyFont="1" applyFill="1" applyBorder="1" applyAlignment="1">
      <alignment horizontal="center" vertical="center" wrapText="1" shrinkToFit="1"/>
    </xf>
    <xf numFmtId="0" fontId="5" fillId="0" borderId="50" xfId="1" applyFont="1" applyFill="1" applyBorder="1" applyAlignment="1">
      <alignment horizontal="center" vertical="center" shrinkToFit="1"/>
    </xf>
    <xf numFmtId="0" fontId="5" fillId="0" borderId="101" xfId="1" applyFont="1" applyFill="1" applyBorder="1" applyAlignment="1">
      <alignment horizontal="center" vertical="center" shrinkToFit="1"/>
    </xf>
    <xf numFmtId="0" fontId="13" fillId="0" borderId="50" xfId="1" applyFont="1" applyFill="1" applyBorder="1" applyAlignment="1">
      <alignment horizontal="center" vertical="center" wrapText="1" shrinkToFit="1"/>
    </xf>
    <xf numFmtId="0" fontId="13" fillId="0" borderId="34" xfId="1" applyFont="1" applyFill="1" applyBorder="1" applyAlignment="1">
      <alignment horizontal="center" vertical="center" wrapText="1" shrinkToFit="1"/>
    </xf>
    <xf numFmtId="0" fontId="13" fillId="0" borderId="101" xfId="1" applyFont="1" applyFill="1" applyBorder="1" applyAlignment="1">
      <alignment horizontal="center" vertical="center" wrapText="1" shrinkToFit="1"/>
    </xf>
    <xf numFmtId="0" fontId="13" fillId="0" borderId="0" xfId="1" applyFont="1" applyFill="1" applyBorder="1" applyAlignment="1">
      <alignment horizontal="center" vertical="center" wrapText="1" shrinkToFit="1"/>
    </xf>
    <xf numFmtId="0" fontId="13" fillId="0" borderId="66" xfId="1" applyFont="1" applyFill="1" applyBorder="1" applyAlignment="1">
      <alignment horizontal="center" vertical="center" wrapText="1" shrinkToFit="1"/>
    </xf>
    <xf numFmtId="0" fontId="13" fillId="0" borderId="62" xfId="1" applyFont="1" applyFill="1" applyBorder="1" applyAlignment="1">
      <alignment horizontal="center" vertical="center" wrapText="1" shrinkToFit="1"/>
    </xf>
    <xf numFmtId="0" fontId="5" fillId="0" borderId="34" xfId="1" applyFont="1" applyFill="1" applyBorder="1" applyAlignment="1">
      <alignment horizontal="center" vertical="center" shrinkToFit="1"/>
    </xf>
    <xf numFmtId="0" fontId="5" fillId="0" borderId="53" xfId="1" applyFont="1" applyFill="1" applyBorder="1" applyAlignment="1">
      <alignment horizontal="center" vertical="center" shrinkToFit="1"/>
    </xf>
    <xf numFmtId="0" fontId="12" fillId="0" borderId="71" xfId="1" applyFont="1" applyFill="1" applyBorder="1" applyAlignment="1">
      <alignment horizontal="right" vertical="center" shrinkToFit="1"/>
    </xf>
    <xf numFmtId="0" fontId="12" fillId="0" borderId="15" xfId="1" applyFont="1" applyFill="1" applyBorder="1" applyAlignment="1">
      <alignment horizontal="right" vertical="center" shrinkToFit="1"/>
    </xf>
    <xf numFmtId="0" fontId="12" fillId="0" borderId="15" xfId="1" applyFont="1" applyFill="1" applyBorder="1" applyAlignment="1">
      <alignment horizontal="left" vertical="center" shrinkToFit="1"/>
    </xf>
    <xf numFmtId="0" fontId="12" fillId="0" borderId="16" xfId="1" applyFont="1" applyFill="1" applyBorder="1" applyAlignment="1">
      <alignment horizontal="left" vertical="center" shrinkToFit="1"/>
    </xf>
    <xf numFmtId="0" fontId="10" fillId="0" borderId="103" xfId="1" applyFont="1" applyFill="1" applyBorder="1" applyAlignment="1">
      <alignment horizontal="center" vertical="center" shrinkToFit="1"/>
    </xf>
    <xf numFmtId="0" fontId="10" fillId="0" borderId="92" xfId="1" applyFont="1" applyFill="1" applyBorder="1" applyAlignment="1">
      <alignment horizontal="center" vertical="center" shrinkToFit="1"/>
    </xf>
    <xf numFmtId="0" fontId="5" fillId="0" borderId="86" xfId="1" applyFont="1" applyFill="1" applyBorder="1" applyAlignment="1">
      <alignment horizontal="center" vertical="center" shrinkToFit="1"/>
    </xf>
    <xf numFmtId="0" fontId="5" fillId="0" borderId="92" xfId="1" applyFont="1" applyFill="1" applyBorder="1" applyAlignment="1">
      <alignment horizontal="center" vertical="center" shrinkToFit="1"/>
    </xf>
    <xf numFmtId="0" fontId="10" fillId="0" borderId="105" xfId="1" applyFont="1" applyFill="1" applyBorder="1" applyAlignment="1">
      <alignment horizontal="center" vertical="center" shrinkToFit="1"/>
    </xf>
    <xf numFmtId="0" fontId="10" fillId="0" borderId="106" xfId="1" applyFont="1" applyFill="1" applyBorder="1" applyAlignment="1">
      <alignment horizontal="center" vertical="center" shrinkToFit="1"/>
    </xf>
    <xf numFmtId="0" fontId="5" fillId="0" borderId="107" xfId="1" applyFont="1" applyFill="1" applyBorder="1" applyAlignment="1">
      <alignment horizontal="center" vertical="center" shrinkToFit="1"/>
    </xf>
    <xf numFmtId="0" fontId="5" fillId="0" borderId="106" xfId="1" applyFont="1" applyFill="1" applyBorder="1" applyAlignment="1">
      <alignment horizontal="center" vertical="center" shrinkToFit="1"/>
    </xf>
    <xf numFmtId="0" fontId="5" fillId="0" borderId="78" xfId="1" applyFont="1" applyFill="1" applyBorder="1" applyAlignment="1">
      <alignment horizontal="center" vertical="center" shrinkToFit="1"/>
    </xf>
    <xf numFmtId="0" fontId="5" fillId="0" borderId="62" xfId="1" applyFont="1" applyFill="1" applyBorder="1" applyAlignment="1">
      <alignment horizontal="center" vertical="center" shrinkToFit="1"/>
    </xf>
    <xf numFmtId="0" fontId="5" fillId="0" borderId="65" xfId="1" applyFont="1" applyFill="1" applyBorder="1" applyAlignment="1">
      <alignment horizontal="center" vertical="center" shrinkToFit="1"/>
    </xf>
    <xf numFmtId="0" fontId="10" fillId="0" borderId="66" xfId="1" applyFont="1" applyFill="1" applyBorder="1" applyAlignment="1">
      <alignment horizontal="center" vertical="center" shrinkToFit="1"/>
    </xf>
    <xf numFmtId="0" fontId="10" fillId="0" borderId="79" xfId="1" applyFont="1" applyFill="1" applyBorder="1" applyAlignment="1">
      <alignment horizontal="center" vertical="center" shrinkToFit="1"/>
    </xf>
    <xf numFmtId="0" fontId="5" fillId="0" borderId="79" xfId="1" applyFont="1" applyFill="1" applyBorder="1" applyAlignment="1">
      <alignment horizontal="center" vertical="center" shrinkToFit="1"/>
    </xf>
    <xf numFmtId="0" fontId="6" fillId="0" borderId="118" xfId="1" applyFont="1" applyFill="1" applyBorder="1" applyAlignment="1">
      <alignment horizontal="center" vertical="center" wrapText="1" shrinkToFit="1"/>
    </xf>
    <xf numFmtId="0" fontId="6" fillId="0" borderId="119" xfId="1" applyFont="1" applyFill="1" applyBorder="1" applyAlignment="1">
      <alignment horizontal="center" vertical="center" wrapText="1" shrinkToFit="1"/>
    </xf>
    <xf numFmtId="0" fontId="6" fillId="0" borderId="119" xfId="1" applyFont="1" applyFill="1" applyBorder="1" applyAlignment="1">
      <alignment horizontal="left" vertical="top" wrapText="1" shrinkToFit="1"/>
    </xf>
    <xf numFmtId="0" fontId="0" fillId="0" borderId="119" xfId="0" applyBorder="1" applyAlignment="1">
      <alignment horizontal="left" vertical="top" wrapText="1" shrinkToFit="1"/>
    </xf>
    <xf numFmtId="0" fontId="0" fillId="0" borderId="120" xfId="0" applyBorder="1" applyAlignment="1">
      <alignment horizontal="left" vertical="top" wrapText="1" shrinkToFit="1"/>
    </xf>
    <xf numFmtId="0" fontId="5" fillId="0" borderId="6" xfId="1" applyFont="1" applyFill="1" applyBorder="1" applyAlignment="1">
      <alignment vertical="center" shrinkToFit="1"/>
    </xf>
    <xf numFmtId="0" fontId="5" fillId="0" borderId="7" xfId="1" applyFont="1" applyFill="1" applyBorder="1" applyAlignment="1">
      <alignment vertical="center" shrinkToFit="1"/>
    </xf>
    <xf numFmtId="0" fontId="5" fillId="0" borderId="31" xfId="1" applyFont="1" applyFill="1" applyBorder="1" applyAlignment="1">
      <alignment vertical="center" shrinkToFit="1"/>
    </xf>
    <xf numFmtId="0" fontId="5" fillId="0" borderId="6" xfId="1" applyFont="1" applyFill="1" applyBorder="1" applyAlignment="1">
      <alignment horizontal="left" vertical="center" shrinkToFit="1"/>
    </xf>
    <xf numFmtId="0" fontId="5" fillId="0" borderId="7" xfId="1" applyFont="1" applyFill="1" applyBorder="1" applyAlignment="1">
      <alignment horizontal="left" vertical="center" shrinkToFit="1"/>
    </xf>
    <xf numFmtId="0" fontId="5" fillId="0" borderId="31" xfId="1" applyFont="1" applyFill="1" applyBorder="1" applyAlignment="1">
      <alignment horizontal="left" vertical="center" shrinkToFit="1"/>
    </xf>
    <xf numFmtId="0" fontId="6" fillId="0" borderId="86" xfId="1" applyFont="1" applyFill="1" applyBorder="1" applyAlignment="1">
      <alignment horizontal="center" vertical="center" shrinkToFit="1"/>
    </xf>
    <xf numFmtId="0" fontId="6" fillId="0" borderId="90" xfId="1" applyFont="1" applyFill="1" applyBorder="1" applyAlignment="1">
      <alignment horizontal="center" vertical="center" shrinkToFit="1"/>
    </xf>
    <xf numFmtId="0" fontId="6" fillId="0" borderId="91" xfId="1" applyFont="1" applyFill="1" applyBorder="1" applyAlignment="1">
      <alignment horizontal="center" vertical="center" shrinkToFit="1"/>
    </xf>
    <xf numFmtId="0" fontId="6" fillId="0" borderId="93" xfId="1" applyFont="1" applyFill="1" applyBorder="1" applyAlignment="1">
      <alignment horizontal="center" vertical="center" shrinkToFit="1"/>
    </xf>
    <xf numFmtId="0" fontId="5" fillId="0" borderId="22" xfId="1" applyFont="1" applyFill="1" applyBorder="1" applyAlignment="1">
      <alignment horizontal="center" vertical="center" shrinkToFit="1"/>
    </xf>
    <xf numFmtId="0" fontId="5" fillId="0" borderId="23" xfId="1" applyFont="1" applyFill="1" applyBorder="1" applyAlignment="1">
      <alignment horizontal="center" vertical="center" shrinkToFit="1"/>
    </xf>
    <xf numFmtId="0" fontId="5" fillId="0" borderId="24" xfId="1" applyFont="1" applyFill="1" applyBorder="1" applyAlignment="1">
      <alignment horizontal="center" vertical="center" shrinkToFit="1"/>
    </xf>
    <xf numFmtId="0" fontId="6" fillId="0" borderId="87" xfId="1" applyFont="1" applyFill="1" applyBorder="1" applyAlignment="1">
      <alignment horizontal="center" vertical="center" shrinkToFit="1"/>
    </xf>
    <xf numFmtId="0" fontId="6" fillId="0" borderId="88" xfId="1" applyFont="1" applyFill="1" applyBorder="1" applyAlignment="1">
      <alignment horizontal="center" vertical="center" shrinkToFit="1"/>
    </xf>
    <xf numFmtId="0" fontId="6" fillId="0" borderId="98" xfId="1" applyFont="1" applyFill="1" applyBorder="1" applyAlignment="1">
      <alignment horizontal="center" vertical="center" shrinkToFit="1"/>
    </xf>
    <xf numFmtId="0" fontId="6" fillId="0" borderId="99" xfId="1" applyFont="1" applyFill="1" applyBorder="1" applyAlignment="1">
      <alignment horizontal="center" vertical="center" shrinkToFit="1"/>
    </xf>
    <xf numFmtId="0" fontId="6" fillId="0" borderId="100" xfId="1" applyFont="1" applyFill="1" applyBorder="1" applyAlignment="1">
      <alignment horizontal="center" vertical="center" shrinkToFit="1"/>
    </xf>
    <xf numFmtId="0" fontId="6" fillId="0" borderId="92" xfId="1" applyFont="1" applyFill="1" applyBorder="1" applyAlignment="1">
      <alignment horizontal="center" vertical="center" shrinkToFit="1"/>
    </xf>
    <xf numFmtId="0" fontId="6" fillId="0" borderId="54" xfId="1" applyFont="1" applyFill="1" applyBorder="1" applyAlignment="1">
      <alignment horizontal="center" vertical="center" shrinkToFit="1"/>
    </xf>
    <xf numFmtId="0" fontId="6" fillId="0" borderId="52" xfId="1" applyFont="1" applyFill="1" applyBorder="1" applyAlignment="1">
      <alignment horizontal="center" vertical="center" shrinkToFit="1"/>
    </xf>
    <xf numFmtId="0" fontId="5" fillId="0" borderId="33" xfId="1" applyFont="1" applyFill="1" applyBorder="1" applyAlignment="1">
      <alignment horizontal="center" vertical="center" shrinkToFit="1"/>
    </xf>
    <xf numFmtId="0" fontId="5" fillId="0" borderId="36" xfId="1" applyFont="1" applyFill="1" applyBorder="1" applyAlignment="1">
      <alignment horizontal="center" vertical="center" shrinkToFit="1"/>
    </xf>
    <xf numFmtId="0" fontId="5" fillId="0" borderId="0" xfId="1" applyFont="1" applyFill="1" applyBorder="1" applyAlignment="1">
      <alignment horizontal="center" vertical="center" shrinkToFit="1"/>
    </xf>
    <xf numFmtId="0" fontId="5" fillId="0" borderId="94" xfId="1" applyFont="1" applyFill="1" applyBorder="1" applyAlignment="1">
      <alignment horizontal="center" vertical="center" shrinkToFit="1"/>
    </xf>
    <xf numFmtId="0" fontId="5" fillId="0" borderId="55" xfId="1" applyFont="1" applyFill="1" applyBorder="1" applyAlignment="1">
      <alignment horizontal="center" vertical="center" shrinkToFit="1"/>
    </xf>
    <xf numFmtId="0" fontId="5" fillId="0" borderId="58" xfId="1" applyFont="1" applyFill="1" applyBorder="1" applyAlignment="1">
      <alignment horizontal="center" vertical="center" shrinkToFit="1"/>
    </xf>
    <xf numFmtId="0" fontId="5" fillId="0" borderId="40" xfId="1" applyFont="1" applyFill="1" applyBorder="1" applyAlignment="1">
      <alignment horizontal="center" vertical="center" shrinkToFit="1"/>
    </xf>
    <xf numFmtId="0" fontId="5" fillId="0" borderId="44" xfId="1" applyFont="1" applyFill="1" applyBorder="1" applyAlignment="1">
      <alignment horizontal="center" vertical="center" shrinkToFit="1"/>
    </xf>
    <xf numFmtId="0" fontId="5" fillId="0" borderId="64" xfId="1" applyFont="1" applyFill="1" applyBorder="1" applyAlignment="1">
      <alignment horizontal="center" vertical="center" shrinkToFit="1"/>
    </xf>
    <xf numFmtId="0" fontId="5" fillId="0" borderId="41" xfId="1" applyFont="1" applyFill="1" applyBorder="1" applyAlignment="1">
      <alignment horizontal="center" vertical="center" shrinkToFit="1"/>
    </xf>
    <xf numFmtId="0" fontId="5" fillId="0" borderId="75" xfId="1" applyFont="1" applyFill="1" applyBorder="1" applyAlignment="1">
      <alignment horizontal="center" vertical="center" shrinkToFit="1"/>
    </xf>
    <xf numFmtId="0" fontId="5" fillId="0" borderId="76" xfId="1" applyFont="1" applyFill="1" applyBorder="1" applyAlignment="1">
      <alignment horizontal="center" vertical="center" shrinkToFit="1"/>
    </xf>
    <xf numFmtId="0" fontId="5" fillId="0" borderId="77" xfId="1" applyFont="1" applyFill="1" applyBorder="1" applyAlignment="1">
      <alignment horizontal="center" vertical="center" shrinkToFit="1"/>
    </xf>
    <xf numFmtId="0" fontId="5" fillId="0" borderId="51" xfId="1" applyFont="1" applyFill="1" applyBorder="1" applyAlignment="1">
      <alignment horizontal="right" vertical="center" shrinkToFit="1"/>
    </xf>
    <xf numFmtId="0" fontId="5" fillId="0" borderId="83" xfId="1" applyFont="1" applyFill="1" applyBorder="1" applyAlignment="1">
      <alignment horizontal="right" vertical="center" shrinkToFit="1"/>
    </xf>
    <xf numFmtId="0" fontId="5" fillId="0" borderId="44" xfId="1" applyFont="1" applyFill="1" applyBorder="1" applyAlignment="1">
      <alignment horizontal="center" vertical="center" wrapText="1" shrinkToFit="1"/>
    </xf>
    <xf numFmtId="0" fontId="5" fillId="0" borderId="79" xfId="1" applyFont="1" applyFill="1" applyBorder="1" applyAlignment="1">
      <alignment horizontal="center" vertical="center" wrapText="1" shrinkToFit="1"/>
    </xf>
    <xf numFmtId="0" fontId="5" fillId="0" borderId="45" xfId="1" applyFont="1" applyFill="1" applyBorder="1" applyAlignment="1">
      <alignment horizontal="right" vertical="center" shrinkToFit="1"/>
    </xf>
    <xf numFmtId="0" fontId="5" fillId="0" borderId="0" xfId="1" applyFont="1" applyFill="1" applyBorder="1" applyAlignment="1">
      <alignment horizontal="right" vertical="center" shrinkToFit="1"/>
    </xf>
    <xf numFmtId="0" fontId="10" fillId="0" borderId="17" xfId="1" applyFont="1" applyFill="1" applyBorder="1" applyAlignment="1">
      <alignment horizontal="right" vertical="center" shrinkToFit="1"/>
    </xf>
    <xf numFmtId="0" fontId="10" fillId="0" borderId="15" xfId="1" applyFont="1" applyFill="1" applyBorder="1" applyAlignment="1">
      <alignment horizontal="right" vertical="center" shrinkToFit="1"/>
    </xf>
    <xf numFmtId="0" fontId="5" fillId="0" borderId="80" xfId="1" applyFont="1" applyFill="1" applyBorder="1" applyAlignment="1">
      <alignment horizontal="center" vertical="center" shrinkToFit="1"/>
    </xf>
    <xf numFmtId="0" fontId="5" fillId="0" borderId="81" xfId="1" applyFont="1" applyFill="1" applyBorder="1" applyAlignment="1">
      <alignment horizontal="right" vertical="center" shrinkToFit="1"/>
    </xf>
    <xf numFmtId="0" fontId="5" fillId="0" borderId="82" xfId="1" applyFont="1" applyFill="1" applyBorder="1" applyAlignment="1">
      <alignment horizontal="right" vertical="center" shrinkToFit="1"/>
    </xf>
    <xf numFmtId="0" fontId="5" fillId="0" borderId="52" xfId="1" applyFont="1" applyFill="1" applyBorder="1" applyAlignment="1">
      <alignment horizontal="right" vertical="center" shrinkToFit="1"/>
    </xf>
    <xf numFmtId="0" fontId="6" fillId="0" borderId="68" xfId="1" applyFont="1" applyFill="1" applyBorder="1" applyAlignment="1">
      <alignment horizontal="center" vertical="center" shrinkToFit="1"/>
    </xf>
    <xf numFmtId="0" fontId="6" fillId="0" borderId="69" xfId="1" applyFont="1" applyFill="1" applyBorder="1" applyAlignment="1">
      <alignment horizontal="center" vertical="center" shrinkToFit="1"/>
    </xf>
    <xf numFmtId="0" fontId="6" fillId="0" borderId="73" xfId="1" applyFont="1" applyFill="1" applyBorder="1" applyAlignment="1">
      <alignment horizontal="center" vertical="center" shrinkToFit="1"/>
    </xf>
    <xf numFmtId="0" fontId="5" fillId="0" borderId="25" xfId="1" applyFont="1" applyFill="1" applyBorder="1" applyAlignment="1">
      <alignment vertical="center" shrinkToFit="1"/>
    </xf>
    <xf numFmtId="0" fontId="5" fillId="0" borderId="26" xfId="1" applyFont="1" applyFill="1" applyBorder="1" applyAlignment="1">
      <alignment vertical="center" shrinkToFit="1"/>
    </xf>
    <xf numFmtId="0" fontId="5" fillId="0" borderId="27" xfId="1" applyFont="1" applyFill="1" applyBorder="1" applyAlignment="1">
      <alignment vertical="center" shrinkToFit="1"/>
    </xf>
    <xf numFmtId="0" fontId="6" fillId="0" borderId="67" xfId="1" applyFont="1" applyFill="1" applyBorder="1" applyAlignment="1">
      <alignment horizontal="center" vertical="center" shrinkToFit="1"/>
    </xf>
    <xf numFmtId="0" fontId="12" fillId="0" borderId="38" xfId="1" applyFont="1" applyFill="1" applyBorder="1" applyAlignment="1">
      <alignment vertical="center" shrinkToFit="1"/>
    </xf>
    <xf numFmtId="0" fontId="12" fillId="0" borderId="1" xfId="1" applyFont="1" applyFill="1" applyBorder="1" applyAlignment="1">
      <alignment vertical="center" shrinkToFit="1"/>
    </xf>
    <xf numFmtId="0" fontId="12" fillId="0" borderId="39" xfId="1" applyFont="1" applyFill="1" applyBorder="1" applyAlignment="1">
      <alignment vertical="center" shrinkToFit="1"/>
    </xf>
    <xf numFmtId="0" fontId="5" fillId="0" borderId="28" xfId="1" applyFont="1" applyFill="1" applyBorder="1" applyAlignment="1">
      <alignment horizontal="center" vertical="center" wrapText="1" shrinkToFit="1"/>
    </xf>
    <xf numFmtId="0" fontId="5" fillId="0" borderId="29" xfId="1" applyFont="1" applyFill="1" applyBorder="1" applyAlignment="1">
      <alignment horizontal="center" vertical="center" wrapText="1" shrinkToFit="1"/>
    </xf>
    <xf numFmtId="0" fontId="5" fillId="0" borderId="30" xfId="1" applyFont="1" applyFill="1" applyBorder="1" applyAlignment="1">
      <alignment horizontal="center" vertical="center" wrapText="1" shrinkToFit="1"/>
    </xf>
    <xf numFmtId="0" fontId="5" fillId="0" borderId="55" xfId="1" applyFont="1" applyFill="1" applyBorder="1" applyAlignment="1">
      <alignment horizontal="center" vertical="center" wrapText="1" shrinkToFit="1"/>
    </xf>
    <xf numFmtId="0" fontId="5" fillId="0" borderId="56" xfId="1" applyFont="1" applyFill="1" applyBorder="1" applyAlignment="1">
      <alignment horizontal="center" vertical="center" wrapText="1" shrinkToFit="1"/>
    </xf>
    <xf numFmtId="0" fontId="5" fillId="0" borderId="57" xfId="1" applyFont="1" applyFill="1" applyBorder="1" applyAlignment="1">
      <alignment horizontal="center" vertical="center" wrapText="1" shrinkToFit="1"/>
    </xf>
    <xf numFmtId="0" fontId="10" fillId="0" borderId="33" xfId="1" applyFont="1" applyFill="1" applyBorder="1" applyAlignment="1">
      <alignment horizontal="center" vertical="center" wrapText="1" shrinkToFit="1"/>
    </xf>
    <xf numFmtId="0" fontId="10" fillId="0" borderId="34" xfId="1" applyFont="1" applyFill="1" applyBorder="1" applyAlignment="1">
      <alignment horizontal="center" vertical="center" wrapText="1" shrinkToFit="1"/>
    </xf>
    <xf numFmtId="0" fontId="10" fillId="0" borderId="36" xfId="1" applyFont="1" applyFill="1" applyBorder="1" applyAlignment="1">
      <alignment horizontal="center" vertical="center" wrapText="1" shrinkToFit="1"/>
    </xf>
    <xf numFmtId="0" fontId="10" fillId="0" borderId="0" xfId="1" applyFont="1" applyFill="1" applyBorder="1" applyAlignment="1">
      <alignment horizontal="center" vertical="center" wrapText="1" shrinkToFit="1"/>
    </xf>
    <xf numFmtId="0" fontId="10" fillId="0" borderId="61" xfId="1" applyFont="1" applyFill="1" applyBorder="1" applyAlignment="1">
      <alignment horizontal="center" vertical="center" wrapText="1" shrinkToFit="1"/>
    </xf>
    <xf numFmtId="0" fontId="10" fillId="0" borderId="62" xfId="1" applyFont="1" applyFill="1" applyBorder="1" applyAlignment="1">
      <alignment horizontal="center" vertical="center" wrapText="1" shrinkToFit="1"/>
    </xf>
    <xf numFmtId="0" fontId="10" fillId="0" borderId="50" xfId="1" applyFont="1" applyFill="1" applyBorder="1" applyAlignment="1">
      <alignment horizontal="center" vertical="center" wrapText="1" shrinkToFit="1"/>
    </xf>
    <xf numFmtId="0" fontId="10" fillId="0" borderId="51" xfId="1" applyFont="1" applyFill="1" applyBorder="1" applyAlignment="1">
      <alignment horizontal="center" vertical="center" wrapText="1" shrinkToFit="1"/>
    </xf>
    <xf numFmtId="0" fontId="10" fillId="0" borderId="52" xfId="1" applyFont="1" applyFill="1" applyBorder="1" applyAlignment="1">
      <alignment horizontal="center" vertical="center" wrapText="1" shrinkToFit="1"/>
    </xf>
    <xf numFmtId="0" fontId="10" fillId="0" borderId="17" xfId="1" applyFont="1" applyFill="1" applyBorder="1" applyAlignment="1">
      <alignment horizontal="right" vertical="center" wrapText="1" shrinkToFit="1"/>
    </xf>
    <xf numFmtId="0" fontId="10" fillId="0" borderId="15" xfId="1" applyFont="1" applyFill="1" applyBorder="1" applyAlignment="1">
      <alignment horizontal="right" vertical="center" wrapText="1" shrinkToFit="1"/>
    </xf>
    <xf numFmtId="0" fontId="10" fillId="0" borderId="53" xfId="1" applyFont="1" applyFill="1" applyBorder="1" applyAlignment="1">
      <alignment horizontal="center" vertical="center" wrapText="1" shrinkToFit="1"/>
    </xf>
    <xf numFmtId="0" fontId="10" fillId="0" borderId="58" xfId="1" applyFont="1" applyFill="1" applyBorder="1" applyAlignment="1">
      <alignment horizontal="center" vertical="center" wrapText="1" shrinkToFit="1"/>
    </xf>
    <xf numFmtId="0" fontId="10" fillId="0" borderId="65" xfId="1" applyFont="1" applyFill="1" applyBorder="1" applyAlignment="1">
      <alignment horizontal="center" vertical="center" wrapText="1" shrinkToFit="1"/>
    </xf>
    <xf numFmtId="0" fontId="10" fillId="0" borderId="54" xfId="1" applyFont="1" applyFill="1" applyBorder="1" applyAlignment="1">
      <alignment horizontal="center" vertical="center" wrapText="1" shrinkToFit="1"/>
    </xf>
    <xf numFmtId="0" fontId="10" fillId="0" borderId="40" xfId="1" applyFont="1" applyFill="1" applyBorder="1" applyAlignment="1">
      <alignment horizontal="center" vertical="center" wrapText="1" shrinkToFit="1"/>
    </xf>
    <xf numFmtId="0" fontId="10" fillId="0" borderId="63" xfId="1" applyFont="1" applyFill="1" applyBorder="1" applyAlignment="1">
      <alignment horizontal="center" vertical="center" wrapText="1" shrinkToFit="1"/>
    </xf>
    <xf numFmtId="0" fontId="10" fillId="0" borderId="64" xfId="1" applyFont="1" applyFill="1" applyBorder="1" applyAlignment="1">
      <alignment horizontal="center" vertical="center" wrapText="1" shrinkToFit="1"/>
    </xf>
    <xf numFmtId="0" fontId="5" fillId="0" borderId="14" xfId="1" applyFont="1" applyFill="1" applyBorder="1" applyAlignment="1">
      <alignment horizontal="center" vertical="center" shrinkToFit="1"/>
    </xf>
    <xf numFmtId="0" fontId="5" fillId="0" borderId="15" xfId="1" applyFont="1" applyFill="1" applyBorder="1" applyAlignment="1">
      <alignment horizontal="center" vertical="center" shrinkToFit="1"/>
    </xf>
    <xf numFmtId="0" fontId="5" fillId="0" borderId="16" xfId="1" applyFont="1" applyFill="1" applyBorder="1" applyAlignment="1">
      <alignment horizontal="center" vertical="center" shrinkToFit="1"/>
    </xf>
    <xf numFmtId="0" fontId="5" fillId="0" borderId="17" xfId="1" applyFont="1" applyFill="1" applyBorder="1" applyAlignment="1">
      <alignment horizontal="center" vertical="center" shrinkToFit="1"/>
    </xf>
    <xf numFmtId="0" fontId="10" fillId="0" borderId="59" xfId="1" applyFont="1" applyFill="1" applyBorder="1" applyAlignment="1">
      <alignment horizontal="center" vertical="center" wrapText="1" shrinkToFit="1"/>
    </xf>
    <xf numFmtId="0" fontId="10" fillId="0" borderId="60" xfId="1" applyFont="1" applyFill="1" applyBorder="1" applyAlignment="1">
      <alignment horizontal="center" vertical="center" wrapText="1" shrinkToFit="1"/>
    </xf>
    <xf numFmtId="0" fontId="10" fillId="0" borderId="66" xfId="1" applyFont="1" applyFill="1" applyBorder="1" applyAlignment="1">
      <alignment horizontal="center" vertical="center" wrapText="1" shrinkToFit="1"/>
    </xf>
    <xf numFmtId="0" fontId="6" fillId="0" borderId="28" xfId="1" applyFont="1" applyFill="1" applyBorder="1" applyAlignment="1">
      <alignment horizontal="left" vertical="center" shrinkToFit="1"/>
    </xf>
    <xf numFmtId="0" fontId="6" fillId="0" borderId="29" xfId="1" applyFont="1" applyFill="1" applyBorder="1" applyAlignment="1">
      <alignment horizontal="left" vertical="center" shrinkToFit="1"/>
    </xf>
    <xf numFmtId="0" fontId="6" fillId="0" borderId="30" xfId="1" applyFont="1" applyFill="1" applyBorder="1" applyAlignment="1">
      <alignment horizontal="left" vertical="center" shrinkToFit="1"/>
    </xf>
    <xf numFmtId="0" fontId="10" fillId="0" borderId="3" xfId="1" applyFont="1" applyFill="1" applyBorder="1" applyAlignment="1">
      <alignment horizontal="center" vertical="center" shrinkToFit="1"/>
    </xf>
    <xf numFmtId="0" fontId="10" fillId="0" borderId="111" xfId="1" applyFont="1" applyFill="1" applyBorder="1" applyAlignment="1">
      <alignment horizontal="right" vertical="center" shrinkToFit="1"/>
    </xf>
    <xf numFmtId="0" fontId="10" fillId="0" borderId="7" xfId="1" applyFont="1" applyFill="1" applyBorder="1" applyAlignment="1">
      <alignment horizontal="right" vertical="center" shrinkToFit="1"/>
    </xf>
    <xf numFmtId="0" fontId="6" fillId="0" borderId="28" xfId="1" applyFont="1" applyFill="1" applyBorder="1" applyAlignment="1">
      <alignment horizontal="center" vertical="center" shrinkToFit="1"/>
    </xf>
    <xf numFmtId="0" fontId="6" fillId="0" borderId="29" xfId="1" applyFont="1" applyFill="1" applyBorder="1" applyAlignment="1">
      <alignment horizontal="center" vertical="center" shrinkToFit="1"/>
    </xf>
    <xf numFmtId="0" fontId="6" fillId="0" borderId="114" xfId="1" applyFont="1" applyFill="1" applyBorder="1" applyAlignment="1">
      <alignment horizontal="center" vertical="center" shrinkToFit="1"/>
    </xf>
    <xf numFmtId="0" fontId="11" fillId="0" borderId="3" xfId="1" applyFont="1" applyFill="1" applyBorder="1" applyAlignment="1">
      <alignment horizontal="center" vertical="center" shrinkToFit="1"/>
    </xf>
    <xf numFmtId="0" fontId="6" fillId="0" borderId="28" xfId="1" applyFont="1" applyFill="1" applyBorder="1" applyAlignment="1">
      <alignment horizontal="center" vertical="center" wrapText="1" shrinkToFit="1"/>
    </xf>
    <xf numFmtId="0" fontId="6" fillId="0" borderId="114" xfId="1" applyFont="1" applyFill="1" applyBorder="1" applyAlignment="1">
      <alignment horizontal="center" vertical="center" wrapText="1" shrinkToFit="1"/>
    </xf>
    <xf numFmtId="0" fontId="6" fillId="0" borderId="36" xfId="1" applyFont="1" applyFill="1" applyBorder="1" applyAlignment="1">
      <alignment horizontal="center" vertical="center" wrapText="1" shrinkToFit="1"/>
    </xf>
    <xf numFmtId="0" fontId="6" fillId="0" borderId="44" xfId="1" applyFont="1" applyFill="1" applyBorder="1" applyAlignment="1">
      <alignment horizontal="center" vertical="center" wrapText="1" shrinkToFit="1"/>
    </xf>
    <xf numFmtId="0" fontId="6" fillId="0" borderId="38" xfId="1" applyFont="1" applyFill="1" applyBorder="1" applyAlignment="1">
      <alignment horizontal="center" vertical="center" wrapText="1" shrinkToFit="1"/>
    </xf>
    <xf numFmtId="0" fontId="6" fillId="0" borderId="49" xfId="1" applyFont="1" applyFill="1" applyBorder="1" applyAlignment="1">
      <alignment horizontal="center" vertical="center" wrapText="1" shrinkToFit="1"/>
    </xf>
    <xf numFmtId="0" fontId="11" fillId="0" borderId="17" xfId="1" applyFont="1" applyFill="1" applyBorder="1" applyAlignment="1">
      <alignment horizontal="center" vertical="center" shrinkToFit="1"/>
    </xf>
    <xf numFmtId="0" fontId="11" fillId="0" borderId="15" xfId="1" applyFont="1" applyFill="1" applyBorder="1" applyAlignment="1">
      <alignment horizontal="center" vertical="center" shrinkToFit="1"/>
    </xf>
    <xf numFmtId="0" fontId="10" fillId="0" borderId="46" xfId="1" applyFont="1" applyFill="1" applyBorder="1" applyAlignment="1">
      <alignment horizontal="center" vertical="center" shrinkToFit="1"/>
    </xf>
    <xf numFmtId="0" fontId="10" fillId="0" borderId="23" xfId="1" applyFont="1" applyFill="1" applyBorder="1" applyAlignment="1">
      <alignment horizontal="center" vertical="center" shrinkToFit="1"/>
    </xf>
    <xf numFmtId="0" fontId="10" fillId="0" borderId="24" xfId="1" applyFont="1" applyFill="1" applyBorder="1" applyAlignment="1">
      <alignment horizontal="center" vertical="center" shrinkToFit="1"/>
    </xf>
    <xf numFmtId="0" fontId="10" fillId="0" borderId="46" xfId="1" applyFont="1" applyFill="1" applyBorder="1" applyAlignment="1">
      <alignment horizontal="right" vertical="center" shrinkToFit="1"/>
    </xf>
    <xf numFmtId="0" fontId="10" fillId="0" borderId="23" xfId="1" applyFont="1" applyFill="1" applyBorder="1" applyAlignment="1">
      <alignment horizontal="right" vertical="center" shrinkToFit="1"/>
    </xf>
    <xf numFmtId="0" fontId="11" fillId="0" borderId="46" xfId="1" applyFont="1" applyFill="1" applyBorder="1" applyAlignment="1">
      <alignment horizontal="center" vertical="center" shrinkToFit="1"/>
    </xf>
    <xf numFmtId="0" fontId="11" fillId="0" borderId="23" xfId="1" applyFont="1" applyFill="1" applyBorder="1" applyAlignment="1">
      <alignment horizontal="center" vertical="center" shrinkToFit="1"/>
    </xf>
    <xf numFmtId="0" fontId="6" fillId="0" borderId="17" xfId="1" applyFont="1" applyFill="1" applyBorder="1" applyAlignment="1">
      <alignment horizontal="right" vertical="center" shrinkToFit="1"/>
    </xf>
    <xf numFmtId="0" fontId="6" fillId="0" borderId="15" xfId="1" applyFont="1" applyFill="1" applyBorder="1" applyAlignment="1">
      <alignment horizontal="right" vertical="center" shrinkToFit="1"/>
    </xf>
    <xf numFmtId="0" fontId="10" fillId="0" borderId="17" xfId="1" applyFont="1" applyFill="1" applyBorder="1" applyAlignment="1">
      <alignment horizontal="center" vertical="center" wrapText="1" shrinkToFit="1"/>
    </xf>
    <xf numFmtId="0" fontId="10" fillId="0" borderId="15" xfId="1" applyFont="1" applyFill="1" applyBorder="1" applyAlignment="1">
      <alignment horizontal="center" vertical="center" wrapText="1" shrinkToFit="1"/>
    </xf>
    <xf numFmtId="0" fontId="10" fillId="0" borderId="16" xfId="1" applyFont="1" applyFill="1" applyBorder="1" applyAlignment="1">
      <alignment horizontal="center" vertical="center" wrapText="1" shrinkToFit="1"/>
    </xf>
    <xf numFmtId="0" fontId="6" fillId="0" borderId="11" xfId="1" applyFont="1" applyFill="1" applyBorder="1" applyAlignment="1">
      <alignment horizontal="center" vertical="center" shrinkToFit="1"/>
    </xf>
    <xf numFmtId="0" fontId="6" fillId="0" borderId="12" xfId="1" applyFont="1" applyFill="1" applyBorder="1" applyAlignment="1">
      <alignment horizontal="center" vertical="center" shrinkToFit="1"/>
    </xf>
    <xf numFmtId="0" fontId="10" fillId="0" borderId="34" xfId="1" applyFont="1" applyFill="1" applyBorder="1" applyAlignment="1">
      <alignment horizontal="center" vertical="center" shrinkToFit="1"/>
    </xf>
    <xf numFmtId="0" fontId="10" fillId="0" borderId="35" xfId="1" applyFont="1" applyFill="1" applyBorder="1" applyAlignment="1">
      <alignment horizontal="center" vertical="center" shrinkToFit="1"/>
    </xf>
    <xf numFmtId="0" fontId="10" fillId="0" borderId="0" xfId="1" applyFont="1" applyFill="1" applyBorder="1" applyAlignment="1">
      <alignment horizontal="center" vertical="center" shrinkToFit="1"/>
    </xf>
    <xf numFmtId="0" fontId="10" fillId="0" borderId="37" xfId="1" applyFont="1" applyFill="1" applyBorder="1" applyAlignment="1">
      <alignment horizontal="center" vertical="center" shrinkToFit="1"/>
    </xf>
    <xf numFmtId="0" fontId="10" fillId="0" borderId="1" xfId="1" applyFont="1" applyFill="1" applyBorder="1" applyAlignment="1">
      <alignment horizontal="center" vertical="center" shrinkToFit="1"/>
    </xf>
    <xf numFmtId="0" fontId="5" fillId="0" borderId="0" xfId="1" applyFont="1" applyFill="1" applyBorder="1" applyAlignment="1">
      <alignment horizontal="left" vertical="center" shrinkToFit="1"/>
    </xf>
    <xf numFmtId="0" fontId="5" fillId="0" borderId="25" xfId="1" applyFont="1" applyFill="1" applyBorder="1" applyAlignment="1">
      <alignment horizontal="center" vertical="center" shrinkToFit="1"/>
    </xf>
    <xf numFmtId="0" fontId="5" fillId="0" borderId="26" xfId="1" applyFont="1" applyFill="1" applyBorder="1" applyAlignment="1">
      <alignment horizontal="center" vertical="center" shrinkToFit="1"/>
    </xf>
    <xf numFmtId="0" fontId="5" fillId="0" borderId="27" xfId="1" applyFont="1" applyFill="1" applyBorder="1" applyAlignment="1">
      <alignment horizontal="center" vertical="center" shrinkToFit="1"/>
    </xf>
    <xf numFmtId="0" fontId="5" fillId="0" borderId="28" xfId="1" applyFont="1" applyFill="1" applyBorder="1" applyAlignment="1">
      <alignment vertical="center" shrinkToFit="1"/>
    </xf>
    <xf numFmtId="0" fontId="5" fillId="0" borderId="29" xfId="1" applyFont="1" applyFill="1" applyBorder="1" applyAlignment="1">
      <alignment vertical="center" shrinkToFit="1"/>
    </xf>
    <xf numFmtId="0" fontId="5" fillId="0" borderId="30" xfId="1" applyFont="1" applyFill="1" applyBorder="1" applyAlignment="1">
      <alignment vertical="center" shrinkToFit="1"/>
    </xf>
    <xf numFmtId="0" fontId="5" fillId="0" borderId="32" xfId="1" applyFont="1" applyFill="1" applyBorder="1" applyAlignment="1">
      <alignment horizontal="center" vertical="center" shrinkToFit="1"/>
    </xf>
    <xf numFmtId="0" fontId="6" fillId="0" borderId="14" xfId="1" applyFont="1" applyFill="1" applyBorder="1" applyAlignment="1">
      <alignment horizontal="right" vertical="center" shrinkToFit="1"/>
    </xf>
    <xf numFmtId="0" fontId="6" fillId="0" borderId="15" xfId="1" applyFont="1" applyFill="1" applyBorder="1" applyAlignment="1">
      <alignment horizontal="left" vertical="center" shrinkToFit="1"/>
    </xf>
    <xf numFmtId="0" fontId="6" fillId="0" borderId="32" xfId="1" applyFont="1" applyFill="1" applyBorder="1" applyAlignment="1">
      <alignment horizontal="left" vertical="center" shrinkToFit="1"/>
    </xf>
    <xf numFmtId="0" fontId="8" fillId="0" borderId="0" xfId="1" applyFont="1" applyFill="1" applyBorder="1" applyAlignment="1">
      <alignment horizontal="center" vertical="center" shrinkToFit="1"/>
    </xf>
    <xf numFmtId="0" fontId="5" fillId="0" borderId="3" xfId="1" applyFont="1" applyFill="1" applyBorder="1" applyAlignment="1">
      <alignment vertical="center" shrinkToFit="1"/>
    </xf>
    <xf numFmtId="0" fontId="5" fillId="0" borderId="4" xfId="1" applyFont="1" applyFill="1" applyBorder="1" applyAlignment="1">
      <alignment vertical="center" shrinkToFit="1"/>
    </xf>
    <xf numFmtId="0" fontId="6" fillId="0" borderId="5" xfId="1" applyFont="1" applyFill="1" applyBorder="1" applyAlignment="1">
      <alignment horizontal="center" vertical="center" textRotation="255" shrinkToFit="1"/>
    </xf>
    <xf numFmtId="0" fontId="6" fillId="0" borderId="13" xfId="1" applyFont="1" applyFill="1" applyBorder="1" applyAlignment="1">
      <alignment horizontal="center" vertical="center" textRotation="255" shrinkToFit="1"/>
    </xf>
    <xf numFmtId="0" fontId="6" fillId="0" borderId="21" xfId="1" applyFont="1" applyFill="1" applyBorder="1" applyAlignment="1">
      <alignment horizontal="center" vertical="center" textRotation="255" shrinkToFit="1"/>
    </xf>
    <xf numFmtId="0" fontId="6" fillId="0" borderId="6" xfId="1" applyFont="1" applyFill="1" applyBorder="1" applyAlignment="1">
      <alignment horizontal="center" vertical="center" shrinkToFit="1"/>
    </xf>
    <xf numFmtId="0" fontId="6" fillId="0" borderId="7" xfId="1" applyFont="1" applyFill="1" applyBorder="1" applyAlignment="1">
      <alignment horizontal="center" vertical="center" shrinkToFit="1"/>
    </xf>
    <xf numFmtId="0" fontId="6" fillId="0" borderId="8" xfId="1" applyFont="1" applyFill="1" applyBorder="1" applyAlignment="1">
      <alignment horizontal="center" vertical="center" shrinkToFit="1"/>
    </xf>
    <xf numFmtId="0" fontId="6" fillId="0" borderId="3" xfId="1" applyFont="1" applyFill="1" applyBorder="1" applyAlignment="1">
      <alignment horizontal="center" vertical="center" shrinkToFit="1"/>
    </xf>
    <xf numFmtId="0" fontId="6" fillId="0" borderId="9" xfId="1" applyFont="1" applyFill="1" applyBorder="1" applyAlignment="1">
      <alignment horizontal="center" vertical="center" shrinkToFit="1"/>
    </xf>
    <xf numFmtId="0" fontId="6" fillId="0" borderId="4" xfId="1" applyFont="1" applyFill="1" applyBorder="1" applyAlignment="1">
      <alignment horizontal="center" vertical="center" shrinkToFit="1"/>
    </xf>
    <xf numFmtId="0" fontId="5" fillId="0" borderId="11" xfId="1" applyFont="1" applyFill="1" applyBorder="1" applyAlignment="1">
      <alignment vertical="center" shrinkToFit="1"/>
    </xf>
    <xf numFmtId="0" fontId="5" fillId="0" borderId="12" xfId="1" applyFont="1" applyFill="1" applyBorder="1" applyAlignment="1">
      <alignment vertical="center" shrinkToFit="1"/>
    </xf>
    <xf numFmtId="0" fontId="9" fillId="0" borderId="14" xfId="1" applyFont="1" applyFill="1" applyBorder="1" applyAlignment="1">
      <alignment horizontal="center" vertical="center" shrinkToFit="1"/>
    </xf>
    <xf numFmtId="0" fontId="9" fillId="0" borderId="15" xfId="1" applyFont="1" applyFill="1" applyBorder="1" applyAlignment="1">
      <alignment horizontal="center" vertical="center" shrinkToFit="1"/>
    </xf>
    <xf numFmtId="0" fontId="9" fillId="0" borderId="16" xfId="1" applyFont="1" applyFill="1" applyBorder="1" applyAlignment="1">
      <alignment horizontal="center" vertical="center" shrinkToFit="1"/>
    </xf>
    <xf numFmtId="0" fontId="5" fillId="0" borderId="19" xfId="1" applyFont="1" applyFill="1" applyBorder="1" applyAlignment="1">
      <alignment vertical="center" shrinkToFit="1"/>
    </xf>
    <xf numFmtId="0" fontId="5" fillId="0" borderId="20" xfId="1" applyFont="1" applyFill="1" applyBorder="1" applyAlignment="1">
      <alignment vertical="center" shrinkToFit="1"/>
    </xf>
    <xf numFmtId="0" fontId="9" fillId="0" borderId="22" xfId="1" applyFont="1" applyFill="1" applyBorder="1" applyAlignment="1">
      <alignment horizontal="center" vertical="center" wrapText="1" shrinkToFit="1"/>
    </xf>
    <xf numFmtId="0" fontId="9" fillId="0" borderId="23" xfId="1" applyFont="1" applyFill="1" applyBorder="1" applyAlignment="1">
      <alignment horizontal="center" vertical="center" wrapText="1" shrinkToFit="1"/>
    </xf>
    <xf numFmtId="0" fontId="9" fillId="0" borderId="24" xfId="1" applyFont="1" applyFill="1" applyBorder="1" applyAlignment="1">
      <alignment horizontal="center" vertical="center" wrapText="1" shrinkToFit="1"/>
    </xf>
    <xf numFmtId="0" fontId="6" fillId="0" borderId="19" xfId="1" applyFont="1" applyFill="1" applyBorder="1" applyAlignment="1">
      <alignment horizontal="center" vertical="center" shrinkToFit="1"/>
    </xf>
    <xf numFmtId="0" fontId="6" fillId="0" borderId="20" xfId="1" applyFont="1" applyFill="1" applyBorder="1" applyAlignment="1">
      <alignment horizontal="center" vertical="center" shrinkToFit="1"/>
    </xf>
    <xf numFmtId="0" fontId="10" fillId="0" borderId="11" xfId="1" applyFont="1" applyFill="1" applyBorder="1" applyAlignment="1">
      <alignment horizontal="center" vertical="center" shrinkToFit="1"/>
    </xf>
    <xf numFmtId="0" fontId="0" fillId="0" borderId="0" xfId="0">
      <alignment vertical="center"/>
    </xf>
    <xf numFmtId="0" fontId="0" fillId="0" borderId="11" xfId="0" applyBorder="1" applyAlignment="1">
      <alignment horizontal="center" vertical="center"/>
    </xf>
    <xf numFmtId="0" fontId="19" fillId="0" borderId="0" xfId="2" applyFont="1" applyAlignment="1">
      <alignment horizontal="left" vertical="center"/>
    </xf>
    <xf numFmtId="0" fontId="16" fillId="2" borderId="41" xfId="2" applyFill="1" applyBorder="1" applyAlignment="1">
      <alignment vertical="center"/>
    </xf>
    <xf numFmtId="0" fontId="16" fillId="2" borderId="34" xfId="2" applyFill="1" applyBorder="1" applyAlignment="1">
      <alignment vertical="center"/>
    </xf>
    <xf numFmtId="0" fontId="16" fillId="2" borderId="41" xfId="2" applyFill="1" applyBorder="1" applyAlignment="1">
      <alignment horizontal="center" vertical="center" wrapText="1"/>
    </xf>
    <xf numFmtId="0" fontId="16" fillId="2" borderId="34" xfId="2" applyFill="1" applyBorder="1" applyAlignment="1">
      <alignment horizontal="center" vertical="center" wrapText="1"/>
    </xf>
    <xf numFmtId="0" fontId="16" fillId="2" borderId="40" xfId="2" applyFill="1" applyBorder="1" applyAlignment="1">
      <alignment horizontal="center" vertical="center" wrapText="1"/>
    </xf>
    <xf numFmtId="0" fontId="16" fillId="2" borderId="63" xfId="2" applyFill="1" applyBorder="1" applyAlignment="1">
      <alignment horizontal="center" vertical="center" wrapText="1"/>
    </xf>
    <xf numFmtId="0" fontId="16" fillId="2" borderId="56" xfId="2" applyFill="1" applyBorder="1" applyAlignment="1">
      <alignment horizontal="center" vertical="center" wrapText="1"/>
    </xf>
    <xf numFmtId="0" fontId="16" fillId="2" borderId="64" xfId="2" applyFill="1" applyBorder="1" applyAlignment="1">
      <alignment horizontal="center" vertical="center" wrapText="1"/>
    </xf>
    <xf numFmtId="0" fontId="16" fillId="0" borderId="75" xfId="2" applyBorder="1" applyAlignment="1">
      <alignment horizontal="center" vertical="center" textRotation="255"/>
    </xf>
    <xf numFmtId="0" fontId="16" fillId="0" borderId="76" xfId="2" applyBorder="1" applyAlignment="1">
      <alignment horizontal="center" vertical="center" textRotation="255"/>
    </xf>
    <xf numFmtId="0" fontId="16" fillId="0" borderId="104" xfId="2" applyBorder="1" applyAlignment="1">
      <alignment horizontal="center" vertical="center" textRotation="255"/>
    </xf>
    <xf numFmtId="0" fontId="21" fillId="0" borderId="133" xfId="2" applyFont="1" applyBorder="1" applyAlignment="1">
      <alignment horizontal="left" vertical="center"/>
    </xf>
    <xf numFmtId="0" fontId="21" fillId="0" borderId="134" xfId="2" applyFont="1" applyBorder="1" applyAlignment="1">
      <alignment horizontal="left" vertical="center"/>
    </xf>
    <xf numFmtId="0" fontId="21" fillId="0" borderId="136" xfId="2" applyFont="1" applyBorder="1" applyAlignment="1">
      <alignment horizontal="left" vertical="center"/>
    </xf>
    <xf numFmtId="0" fontId="21" fillId="0" borderId="137" xfId="2" applyFont="1" applyBorder="1" applyAlignment="1">
      <alignment horizontal="left" vertical="center"/>
    </xf>
    <xf numFmtId="0" fontId="22" fillId="0" borderId="139" xfId="2" applyFont="1" applyBorder="1" applyAlignment="1">
      <alignment horizontal="left" vertical="center"/>
    </xf>
    <xf numFmtId="0" fontId="22" fillId="0" borderId="140" xfId="2" applyFont="1" applyBorder="1" applyAlignment="1">
      <alignment horizontal="left" vertical="center"/>
    </xf>
    <xf numFmtId="0" fontId="22" fillId="0" borderId="15" xfId="2" applyFont="1" applyBorder="1" applyAlignment="1">
      <alignment horizontal="left" vertical="center"/>
    </xf>
    <xf numFmtId="0" fontId="22" fillId="0" borderId="143" xfId="2" applyFont="1" applyBorder="1" applyAlignment="1">
      <alignment horizontal="left" vertical="center"/>
    </xf>
    <xf numFmtId="0" fontId="16" fillId="2" borderId="75" xfId="2" applyFill="1" applyBorder="1" applyAlignment="1">
      <alignment horizontal="center" vertical="center"/>
    </xf>
    <xf numFmtId="0" fontId="16" fillId="2" borderId="104" xfId="2" applyFill="1" applyBorder="1" applyAlignment="1">
      <alignment horizontal="center" vertical="center"/>
    </xf>
    <xf numFmtId="0" fontId="16" fillId="2" borderId="17" xfId="2" applyFont="1" applyFill="1" applyBorder="1" applyAlignment="1">
      <alignment horizontal="left" vertical="center"/>
    </xf>
    <xf numFmtId="0" fontId="16" fillId="2" borderId="16" xfId="2" applyFont="1" applyFill="1" applyBorder="1" applyAlignment="1">
      <alignment horizontal="left" vertical="center"/>
    </xf>
    <xf numFmtId="0" fontId="16" fillId="0" borderId="56" xfId="2" applyBorder="1" applyAlignment="1">
      <alignment horizontal="center" vertical="center"/>
    </xf>
    <xf numFmtId="0" fontId="16" fillId="2" borderId="17" xfId="2" applyFill="1" applyBorder="1" applyAlignment="1">
      <alignment horizontal="left" vertical="center"/>
    </xf>
    <xf numFmtId="0" fontId="16" fillId="2" borderId="15" xfId="2" applyFill="1" applyBorder="1" applyAlignment="1">
      <alignment horizontal="left" vertical="center"/>
    </xf>
    <xf numFmtId="0" fontId="16" fillId="2" borderId="16" xfId="2" applyFill="1" applyBorder="1" applyAlignment="1">
      <alignment horizontal="left" vertical="center"/>
    </xf>
    <xf numFmtId="0" fontId="16" fillId="2" borderId="41" xfId="2" applyFill="1" applyBorder="1" applyAlignment="1">
      <alignment horizontal="left" vertical="center"/>
    </xf>
    <xf numFmtId="0" fontId="16" fillId="2" borderId="34" xfId="2" applyFill="1" applyBorder="1" applyAlignment="1">
      <alignment horizontal="left" vertical="center"/>
    </xf>
    <xf numFmtId="0" fontId="16" fillId="2" borderId="40" xfId="2" applyFill="1" applyBorder="1" applyAlignment="1">
      <alignment horizontal="left" vertical="center"/>
    </xf>
    <xf numFmtId="0" fontId="16" fillId="2" borderId="76" xfId="2" applyFill="1" applyBorder="1" applyAlignment="1">
      <alignment horizontal="center" vertical="center"/>
    </xf>
    <xf numFmtId="0" fontId="16" fillId="2" borderId="11" xfId="2" applyFill="1" applyBorder="1" applyAlignment="1">
      <alignment horizontal="center" vertical="center"/>
    </xf>
    <xf numFmtId="0" fontId="22" fillId="0" borderId="0" xfId="2" applyFont="1" applyAlignment="1">
      <alignment horizontal="left" vertical="top"/>
    </xf>
    <xf numFmtId="0" fontId="16" fillId="2" borderId="15" xfId="2" applyFont="1" applyFill="1" applyBorder="1" applyAlignment="1">
      <alignment horizontal="left" vertical="center"/>
    </xf>
    <xf numFmtId="0" fontId="16" fillId="2" borderId="17" xfId="2" applyFont="1" applyFill="1" applyBorder="1" applyAlignment="1">
      <alignment horizontal="left" vertical="center" shrinkToFit="1"/>
    </xf>
    <xf numFmtId="0" fontId="16" fillId="2" borderId="15" xfId="2" applyFont="1" applyFill="1" applyBorder="1" applyAlignment="1">
      <alignment horizontal="left" vertical="center" shrinkToFit="1"/>
    </xf>
    <xf numFmtId="0" fontId="16" fillId="2" borderId="16" xfId="2" applyFont="1" applyFill="1" applyBorder="1" applyAlignment="1">
      <alignment horizontal="left" vertical="center" shrinkToFit="1"/>
    </xf>
    <xf numFmtId="0" fontId="21" fillId="2" borderId="17" xfId="2" applyFont="1" applyFill="1" applyBorder="1" applyAlignment="1">
      <alignment horizontal="left" vertical="center"/>
    </xf>
    <xf numFmtId="0" fontId="21" fillId="2" borderId="15" xfId="2" applyFont="1" applyFill="1" applyBorder="1" applyAlignment="1">
      <alignment horizontal="left" vertical="center"/>
    </xf>
    <xf numFmtId="0" fontId="21" fillId="2" borderId="16" xfId="2" applyFont="1" applyFill="1" applyBorder="1" applyAlignment="1">
      <alignment horizontal="left" vertical="center"/>
    </xf>
    <xf numFmtId="0" fontId="16" fillId="0" borderId="0" xfId="2" applyBorder="1" applyAlignment="1">
      <alignment horizontal="center" vertical="center"/>
    </xf>
    <xf numFmtId="0" fontId="22" fillId="0" borderId="0" xfId="2" applyFont="1" applyBorder="1" applyAlignment="1">
      <alignment horizontal="left" vertical="top" wrapText="1" shrinkToFit="1"/>
    </xf>
    <xf numFmtId="0" fontId="16" fillId="2" borderId="75" xfId="2" applyFont="1" applyFill="1" applyBorder="1" applyAlignment="1">
      <alignment horizontal="center" vertical="center"/>
    </xf>
    <xf numFmtId="0" fontId="16" fillId="2" borderId="76" xfId="2" applyFont="1" applyFill="1" applyBorder="1" applyAlignment="1">
      <alignment horizontal="center" vertical="center"/>
    </xf>
    <xf numFmtId="0" fontId="16" fillId="2" borderId="104" xfId="2" applyFont="1" applyFill="1" applyBorder="1" applyAlignment="1">
      <alignment horizontal="center" vertical="center"/>
    </xf>
    <xf numFmtId="0" fontId="16" fillId="0" borderId="41" xfId="2" applyFill="1" applyBorder="1" applyAlignment="1">
      <alignment vertical="center"/>
    </xf>
    <xf numFmtId="0" fontId="16" fillId="0" borderId="34" xfId="2" applyFill="1" applyBorder="1" applyAlignment="1">
      <alignment vertical="center"/>
    </xf>
  </cellXfs>
  <cellStyles count="4">
    <cellStyle name="桁区切り 2" xfId="3"/>
    <cellStyle name="標準" xfId="0" builtinId="0"/>
    <cellStyle name="標準 2" xfId="1"/>
    <cellStyle name="標準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21166</xdr:colOff>
          <xdr:row>12</xdr:row>
          <xdr:rowOff>294217</xdr:rowOff>
        </xdr:from>
        <xdr:to>
          <xdr:col>15</xdr:col>
          <xdr:colOff>278341</xdr:colOff>
          <xdr:row>15</xdr:row>
          <xdr:rowOff>316442</xdr:rowOff>
        </xdr:to>
        <xdr:grpSp>
          <xdr:nvGrpSpPr>
            <xdr:cNvPr id="2" name="グループ化 1"/>
            <xdr:cNvGrpSpPr/>
          </xdr:nvGrpSpPr>
          <xdr:grpSpPr>
            <a:xfrm>
              <a:off x="21166" y="3702050"/>
              <a:ext cx="7189258" cy="974725"/>
              <a:chOff x="15743" y="3594812"/>
              <a:chExt cx="6080842" cy="957944"/>
            </a:xfrm>
          </xdr:grpSpPr>
          <xdr:sp macro="" textlink="">
            <xdr:nvSpPr>
              <xdr:cNvPr id="1025" name="Check Box 1" hidden="1">
                <a:extLst>
                  <a:ext uri="{63B3BB69-23CF-44E3-9099-C40C66FF867C}">
                    <a14:compatExt spid="_x0000_s1025"/>
                  </a:ext>
                </a:extLst>
              </xdr:cNvPr>
              <xdr:cNvSpPr/>
            </xdr:nvSpPr>
            <xdr:spPr bwMode="auto">
              <a:xfrm>
                <a:off x="15743" y="3594812"/>
                <a:ext cx="713123" cy="35689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稲作</a:t>
                </a:r>
              </a:p>
            </xdr:txBody>
          </xdr:sp>
          <xdr:sp macro="" textlink="">
            <xdr:nvSpPr>
              <xdr:cNvPr id="1026" name="Check Box 2" hidden="1">
                <a:extLst>
                  <a:ext uri="{63B3BB69-23CF-44E3-9099-C40C66FF867C}">
                    <a14:compatExt spid="_x0000_s1026"/>
                  </a:ext>
                </a:extLst>
              </xdr:cNvPr>
              <xdr:cNvSpPr/>
            </xdr:nvSpPr>
            <xdr:spPr bwMode="auto">
              <a:xfrm>
                <a:off x="647076" y="3600346"/>
                <a:ext cx="713818" cy="36150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麦類作</a:t>
                </a:r>
              </a:p>
            </xdr:txBody>
          </xdr:sp>
          <xdr:sp macro="" textlink="">
            <xdr:nvSpPr>
              <xdr:cNvPr id="1027" name="Check Box 3" hidden="1">
                <a:extLst>
                  <a:ext uri="{63B3BB69-23CF-44E3-9099-C40C66FF867C}">
                    <a14:compatExt spid="_x0000_s1027"/>
                  </a:ext>
                </a:extLst>
              </xdr:cNvPr>
              <xdr:cNvSpPr/>
            </xdr:nvSpPr>
            <xdr:spPr bwMode="auto">
              <a:xfrm>
                <a:off x="1367402" y="3600345"/>
                <a:ext cx="1290077" cy="36150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雑穀・いも類・豆類</a:t>
                </a:r>
              </a:p>
            </xdr:txBody>
          </xdr:sp>
          <xdr:sp macro="" textlink="">
            <xdr:nvSpPr>
              <xdr:cNvPr id="1028" name="Check Box 4" hidden="1">
                <a:extLst>
                  <a:ext uri="{63B3BB69-23CF-44E3-9099-C40C66FF867C}">
                    <a14:compatExt spid="_x0000_s1028"/>
                  </a:ext>
                </a:extLst>
              </xdr:cNvPr>
              <xdr:cNvSpPr/>
            </xdr:nvSpPr>
            <xdr:spPr bwMode="auto">
              <a:xfrm>
                <a:off x="2715106" y="3600346"/>
                <a:ext cx="1034479" cy="36150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工芸農作物</a:t>
                </a:r>
              </a:p>
            </xdr:txBody>
          </xdr:sp>
          <xdr:sp macro="" textlink="">
            <xdr:nvSpPr>
              <xdr:cNvPr id="1029" name="Check Box 5" hidden="1">
                <a:extLst>
                  <a:ext uri="{63B3BB69-23CF-44E3-9099-C40C66FF867C}">
                    <a14:compatExt spid="_x0000_s1029"/>
                  </a:ext>
                </a:extLst>
              </xdr:cNvPr>
              <xdr:cNvSpPr/>
            </xdr:nvSpPr>
            <xdr:spPr bwMode="auto">
              <a:xfrm>
                <a:off x="3684290" y="3599978"/>
                <a:ext cx="1025650" cy="36150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露地野菜</a:t>
                </a:r>
              </a:p>
            </xdr:txBody>
          </xdr:sp>
          <xdr:sp macro="" textlink="">
            <xdr:nvSpPr>
              <xdr:cNvPr id="1030" name="Check Box 6" hidden="1">
                <a:extLst>
                  <a:ext uri="{63B3BB69-23CF-44E3-9099-C40C66FF867C}">
                    <a14:compatExt spid="_x0000_s1030"/>
                  </a:ext>
                </a:extLst>
              </xdr:cNvPr>
              <xdr:cNvSpPr/>
            </xdr:nvSpPr>
            <xdr:spPr bwMode="auto">
              <a:xfrm>
                <a:off x="5127616" y="3767328"/>
                <a:ext cx="968969" cy="46406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複合経営</a:t>
                </a:r>
              </a:p>
            </xdr:txBody>
          </xdr:sp>
          <xdr:sp macro="" textlink="">
            <xdr:nvSpPr>
              <xdr:cNvPr id="1031" name="Check Box 7" hidden="1">
                <a:extLst>
                  <a:ext uri="{63B3BB69-23CF-44E3-9099-C40C66FF867C}">
                    <a14:compatExt spid="_x0000_s1031"/>
                  </a:ext>
                </a:extLst>
              </xdr:cNvPr>
              <xdr:cNvSpPr/>
            </xdr:nvSpPr>
            <xdr:spPr bwMode="auto">
              <a:xfrm>
                <a:off x="24152" y="3886189"/>
                <a:ext cx="951566" cy="3596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施設野菜</a:t>
                </a:r>
              </a:p>
            </xdr:txBody>
          </xdr:sp>
          <xdr:sp macro="" textlink="">
            <xdr:nvSpPr>
              <xdr:cNvPr id="1032" name="Check Box 8" hidden="1">
                <a:extLst>
                  <a:ext uri="{63B3BB69-23CF-44E3-9099-C40C66FF867C}">
                    <a14:compatExt spid="_x0000_s1032"/>
                  </a:ext>
                </a:extLst>
              </xdr:cNvPr>
              <xdr:cNvSpPr/>
            </xdr:nvSpPr>
            <xdr:spPr bwMode="auto">
              <a:xfrm>
                <a:off x="719200" y="3876472"/>
                <a:ext cx="772125" cy="3596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果樹類</a:t>
                </a:r>
              </a:p>
            </xdr:txBody>
          </xdr:sp>
          <xdr:sp macro="" textlink="">
            <xdr:nvSpPr>
              <xdr:cNvPr id="1033" name="Check Box 9" hidden="1">
                <a:extLst>
                  <a:ext uri="{63B3BB69-23CF-44E3-9099-C40C66FF867C}">
                    <a14:compatExt spid="_x0000_s1033"/>
                  </a:ext>
                </a:extLst>
              </xdr:cNvPr>
              <xdr:cNvSpPr/>
            </xdr:nvSpPr>
            <xdr:spPr bwMode="auto">
              <a:xfrm>
                <a:off x="1336473" y="3876592"/>
                <a:ext cx="952487" cy="35963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花き・花木</a:t>
                </a:r>
              </a:p>
            </xdr:txBody>
          </xdr:sp>
          <xdr:sp macro="" textlink="">
            <xdr:nvSpPr>
              <xdr:cNvPr id="1034" name="Check Box 10" hidden="1">
                <a:extLst>
                  <a:ext uri="{63B3BB69-23CF-44E3-9099-C40C66FF867C}">
                    <a14:compatExt spid="_x0000_s1034"/>
                  </a:ext>
                </a:extLst>
              </xdr:cNvPr>
              <xdr:cNvSpPr/>
            </xdr:nvSpPr>
            <xdr:spPr bwMode="auto">
              <a:xfrm>
                <a:off x="2166161" y="3886238"/>
                <a:ext cx="952488" cy="3596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その他の作物</a:t>
                </a:r>
              </a:p>
            </xdr:txBody>
          </xdr:sp>
          <xdr:sp macro="" textlink="">
            <xdr:nvSpPr>
              <xdr:cNvPr id="1035" name="Check Box 11" hidden="1">
                <a:extLst>
                  <a:ext uri="{63B3BB69-23CF-44E3-9099-C40C66FF867C}">
                    <a14:compatExt spid="_x0000_s1035"/>
                  </a:ext>
                </a:extLst>
              </xdr:cNvPr>
              <xdr:cNvSpPr/>
            </xdr:nvSpPr>
            <xdr:spPr bwMode="auto">
              <a:xfrm>
                <a:off x="29684" y="4186189"/>
                <a:ext cx="753495" cy="35544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酪　農</a:t>
                </a:r>
              </a:p>
            </xdr:txBody>
          </xdr:sp>
          <xdr:sp macro="" textlink="">
            <xdr:nvSpPr>
              <xdr:cNvPr id="1036" name="Check Box 12" hidden="1">
                <a:extLst>
                  <a:ext uri="{63B3BB69-23CF-44E3-9099-C40C66FF867C}">
                    <a14:compatExt spid="_x0000_s1036"/>
                  </a:ext>
                </a:extLst>
              </xdr:cNvPr>
              <xdr:cNvSpPr/>
            </xdr:nvSpPr>
            <xdr:spPr bwMode="auto">
              <a:xfrm>
                <a:off x="771453" y="4193053"/>
                <a:ext cx="752168" cy="35970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肉用牛</a:t>
                </a:r>
              </a:p>
            </xdr:txBody>
          </xdr:sp>
          <xdr:sp macro="" textlink="">
            <xdr:nvSpPr>
              <xdr:cNvPr id="1037" name="Check Box 13" hidden="1">
                <a:extLst>
                  <a:ext uri="{63B3BB69-23CF-44E3-9099-C40C66FF867C}">
                    <a14:compatExt spid="_x0000_s1037"/>
                  </a:ext>
                </a:extLst>
              </xdr:cNvPr>
              <xdr:cNvSpPr/>
            </xdr:nvSpPr>
            <xdr:spPr bwMode="auto">
              <a:xfrm>
                <a:off x="1490437" y="4193053"/>
                <a:ext cx="752168" cy="35970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養豚　</a:t>
                </a:r>
              </a:p>
            </xdr:txBody>
          </xdr:sp>
          <xdr:sp macro="" textlink="">
            <xdr:nvSpPr>
              <xdr:cNvPr id="1038" name="Check Box 14" hidden="1">
                <a:extLst>
                  <a:ext uri="{63B3BB69-23CF-44E3-9099-C40C66FF867C}">
                    <a14:compatExt spid="_x0000_s1038"/>
                  </a:ext>
                </a:extLst>
              </xdr:cNvPr>
              <xdr:cNvSpPr/>
            </xdr:nvSpPr>
            <xdr:spPr bwMode="auto">
              <a:xfrm>
                <a:off x="2131992" y="4181221"/>
                <a:ext cx="752168" cy="35970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養　鶏</a:t>
                </a:r>
              </a:p>
            </xdr:txBody>
          </xdr:sp>
          <xdr:sp macro="" textlink="">
            <xdr:nvSpPr>
              <xdr:cNvPr id="1039" name="Check Box 15" hidden="1">
                <a:extLst>
                  <a:ext uri="{63B3BB69-23CF-44E3-9099-C40C66FF867C}">
                    <a14:compatExt spid="_x0000_s1039"/>
                  </a:ext>
                </a:extLst>
              </xdr:cNvPr>
              <xdr:cNvSpPr/>
            </xdr:nvSpPr>
            <xdr:spPr bwMode="auto">
              <a:xfrm>
                <a:off x="2773549" y="4181220"/>
                <a:ext cx="752168" cy="35970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養　蚕</a:t>
                </a:r>
              </a:p>
            </xdr:txBody>
          </xdr:sp>
          <xdr:sp macro="" textlink="">
            <xdr:nvSpPr>
              <xdr:cNvPr id="1040" name="Check Box 16" hidden="1">
                <a:extLst>
                  <a:ext uri="{63B3BB69-23CF-44E3-9099-C40C66FF867C}">
                    <a14:compatExt spid="_x0000_s1040"/>
                  </a:ext>
                </a:extLst>
              </xdr:cNvPr>
              <xdr:cNvSpPr/>
            </xdr:nvSpPr>
            <xdr:spPr bwMode="auto">
              <a:xfrm>
                <a:off x="3345628" y="4193053"/>
                <a:ext cx="953798" cy="35970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その他の畜産</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13</xdr:row>
          <xdr:rowOff>10583</xdr:rowOff>
        </xdr:from>
        <xdr:to>
          <xdr:col>32</xdr:col>
          <xdr:colOff>3175</xdr:colOff>
          <xdr:row>16</xdr:row>
          <xdr:rowOff>32808</xdr:rowOff>
        </xdr:to>
        <xdr:grpSp>
          <xdr:nvGrpSpPr>
            <xdr:cNvPr id="53" name="グループ化 52"/>
            <xdr:cNvGrpSpPr/>
          </xdr:nvGrpSpPr>
          <xdr:grpSpPr>
            <a:xfrm>
              <a:off x="7366000" y="3735916"/>
              <a:ext cx="7199842" cy="974725"/>
              <a:chOff x="15743" y="3594812"/>
              <a:chExt cx="6080842" cy="957944"/>
            </a:xfrm>
          </xdr:grpSpPr>
          <xdr:sp macro="" textlink="">
            <xdr:nvSpPr>
              <xdr:cNvPr id="1073" name="Check Box 49" hidden="1">
                <a:extLst>
                  <a:ext uri="{63B3BB69-23CF-44E3-9099-C40C66FF867C}">
                    <a14:compatExt spid="_x0000_s1073"/>
                  </a:ext>
                </a:extLst>
              </xdr:cNvPr>
              <xdr:cNvSpPr/>
            </xdr:nvSpPr>
            <xdr:spPr bwMode="auto">
              <a:xfrm>
                <a:off x="15743" y="3594812"/>
                <a:ext cx="713123" cy="35689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稲作</a:t>
                </a:r>
              </a:p>
            </xdr:txBody>
          </xdr:sp>
          <xdr:sp macro="" textlink="">
            <xdr:nvSpPr>
              <xdr:cNvPr id="1074" name="Check Box 50" hidden="1">
                <a:extLst>
                  <a:ext uri="{63B3BB69-23CF-44E3-9099-C40C66FF867C}">
                    <a14:compatExt spid="_x0000_s1074"/>
                  </a:ext>
                </a:extLst>
              </xdr:cNvPr>
              <xdr:cNvSpPr/>
            </xdr:nvSpPr>
            <xdr:spPr bwMode="auto">
              <a:xfrm>
                <a:off x="647076" y="3600346"/>
                <a:ext cx="713818" cy="36150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麦類作</a:t>
                </a:r>
              </a:p>
            </xdr:txBody>
          </xdr:sp>
          <xdr:sp macro="" textlink="">
            <xdr:nvSpPr>
              <xdr:cNvPr id="1075" name="Check Box 51" hidden="1">
                <a:extLst>
                  <a:ext uri="{63B3BB69-23CF-44E3-9099-C40C66FF867C}">
                    <a14:compatExt spid="_x0000_s1075"/>
                  </a:ext>
                </a:extLst>
              </xdr:cNvPr>
              <xdr:cNvSpPr/>
            </xdr:nvSpPr>
            <xdr:spPr bwMode="auto">
              <a:xfrm>
                <a:off x="1367402" y="3600345"/>
                <a:ext cx="1290077" cy="36150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雑穀・いも類・豆類</a:t>
                </a:r>
              </a:p>
            </xdr:txBody>
          </xdr:sp>
          <xdr:sp macro="" textlink="">
            <xdr:nvSpPr>
              <xdr:cNvPr id="1076" name="Check Box 52" hidden="1">
                <a:extLst>
                  <a:ext uri="{63B3BB69-23CF-44E3-9099-C40C66FF867C}">
                    <a14:compatExt spid="_x0000_s1076"/>
                  </a:ext>
                </a:extLst>
              </xdr:cNvPr>
              <xdr:cNvSpPr/>
            </xdr:nvSpPr>
            <xdr:spPr bwMode="auto">
              <a:xfrm>
                <a:off x="2715106" y="3600346"/>
                <a:ext cx="1034479" cy="36150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工芸農作物</a:t>
                </a:r>
              </a:p>
            </xdr:txBody>
          </xdr:sp>
          <xdr:sp macro="" textlink="">
            <xdr:nvSpPr>
              <xdr:cNvPr id="1077" name="Check Box 53" hidden="1">
                <a:extLst>
                  <a:ext uri="{63B3BB69-23CF-44E3-9099-C40C66FF867C}">
                    <a14:compatExt spid="_x0000_s1077"/>
                  </a:ext>
                </a:extLst>
              </xdr:cNvPr>
              <xdr:cNvSpPr/>
            </xdr:nvSpPr>
            <xdr:spPr bwMode="auto">
              <a:xfrm>
                <a:off x="3684290" y="3599978"/>
                <a:ext cx="1025650" cy="36150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露地野菜</a:t>
                </a:r>
              </a:p>
            </xdr:txBody>
          </xdr:sp>
          <xdr:sp macro="" textlink="">
            <xdr:nvSpPr>
              <xdr:cNvPr id="1078" name="Check Box 54" hidden="1">
                <a:extLst>
                  <a:ext uri="{63B3BB69-23CF-44E3-9099-C40C66FF867C}">
                    <a14:compatExt spid="_x0000_s1078"/>
                  </a:ext>
                </a:extLst>
              </xdr:cNvPr>
              <xdr:cNvSpPr/>
            </xdr:nvSpPr>
            <xdr:spPr bwMode="auto">
              <a:xfrm>
                <a:off x="5127616" y="3767328"/>
                <a:ext cx="968969" cy="46406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複合経営</a:t>
                </a:r>
              </a:p>
            </xdr:txBody>
          </xdr:sp>
          <xdr:sp macro="" textlink="">
            <xdr:nvSpPr>
              <xdr:cNvPr id="1079" name="Check Box 55" hidden="1">
                <a:extLst>
                  <a:ext uri="{63B3BB69-23CF-44E3-9099-C40C66FF867C}">
                    <a14:compatExt spid="_x0000_s1079"/>
                  </a:ext>
                </a:extLst>
              </xdr:cNvPr>
              <xdr:cNvSpPr/>
            </xdr:nvSpPr>
            <xdr:spPr bwMode="auto">
              <a:xfrm>
                <a:off x="24152" y="3886189"/>
                <a:ext cx="951566" cy="3596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施設野菜</a:t>
                </a:r>
              </a:p>
            </xdr:txBody>
          </xdr:sp>
          <xdr:sp macro="" textlink="">
            <xdr:nvSpPr>
              <xdr:cNvPr id="1080" name="Check Box 56" hidden="1">
                <a:extLst>
                  <a:ext uri="{63B3BB69-23CF-44E3-9099-C40C66FF867C}">
                    <a14:compatExt spid="_x0000_s1080"/>
                  </a:ext>
                </a:extLst>
              </xdr:cNvPr>
              <xdr:cNvSpPr/>
            </xdr:nvSpPr>
            <xdr:spPr bwMode="auto">
              <a:xfrm>
                <a:off x="719200" y="3876472"/>
                <a:ext cx="772125" cy="3596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果樹類</a:t>
                </a:r>
              </a:p>
            </xdr:txBody>
          </xdr:sp>
          <xdr:sp macro="" textlink="">
            <xdr:nvSpPr>
              <xdr:cNvPr id="1081" name="Check Box 57" hidden="1">
                <a:extLst>
                  <a:ext uri="{63B3BB69-23CF-44E3-9099-C40C66FF867C}">
                    <a14:compatExt spid="_x0000_s1081"/>
                  </a:ext>
                </a:extLst>
              </xdr:cNvPr>
              <xdr:cNvSpPr/>
            </xdr:nvSpPr>
            <xdr:spPr bwMode="auto">
              <a:xfrm>
                <a:off x="1336473" y="3876592"/>
                <a:ext cx="952487" cy="35963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花き・花木</a:t>
                </a:r>
              </a:p>
            </xdr:txBody>
          </xdr:sp>
          <xdr:sp macro="" textlink="">
            <xdr:nvSpPr>
              <xdr:cNvPr id="1082" name="Check Box 58" hidden="1">
                <a:extLst>
                  <a:ext uri="{63B3BB69-23CF-44E3-9099-C40C66FF867C}">
                    <a14:compatExt spid="_x0000_s1082"/>
                  </a:ext>
                </a:extLst>
              </xdr:cNvPr>
              <xdr:cNvSpPr/>
            </xdr:nvSpPr>
            <xdr:spPr bwMode="auto">
              <a:xfrm>
                <a:off x="2166161" y="3886238"/>
                <a:ext cx="952488" cy="3596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その他の作物</a:t>
                </a:r>
              </a:p>
            </xdr:txBody>
          </xdr:sp>
          <xdr:sp macro="" textlink="">
            <xdr:nvSpPr>
              <xdr:cNvPr id="1083" name="Check Box 59" hidden="1">
                <a:extLst>
                  <a:ext uri="{63B3BB69-23CF-44E3-9099-C40C66FF867C}">
                    <a14:compatExt spid="_x0000_s1083"/>
                  </a:ext>
                </a:extLst>
              </xdr:cNvPr>
              <xdr:cNvSpPr/>
            </xdr:nvSpPr>
            <xdr:spPr bwMode="auto">
              <a:xfrm>
                <a:off x="29684" y="4186189"/>
                <a:ext cx="753495" cy="35544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酪　農</a:t>
                </a:r>
              </a:p>
            </xdr:txBody>
          </xdr:sp>
          <xdr:sp macro="" textlink="">
            <xdr:nvSpPr>
              <xdr:cNvPr id="1084" name="Check Box 60" hidden="1">
                <a:extLst>
                  <a:ext uri="{63B3BB69-23CF-44E3-9099-C40C66FF867C}">
                    <a14:compatExt spid="_x0000_s1084"/>
                  </a:ext>
                </a:extLst>
              </xdr:cNvPr>
              <xdr:cNvSpPr/>
            </xdr:nvSpPr>
            <xdr:spPr bwMode="auto">
              <a:xfrm>
                <a:off x="771453" y="4193053"/>
                <a:ext cx="752168" cy="35970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肉用牛</a:t>
                </a:r>
              </a:p>
            </xdr:txBody>
          </xdr:sp>
          <xdr:sp macro="" textlink="">
            <xdr:nvSpPr>
              <xdr:cNvPr id="1085" name="Check Box 61" hidden="1">
                <a:extLst>
                  <a:ext uri="{63B3BB69-23CF-44E3-9099-C40C66FF867C}">
                    <a14:compatExt spid="_x0000_s1085"/>
                  </a:ext>
                </a:extLst>
              </xdr:cNvPr>
              <xdr:cNvSpPr/>
            </xdr:nvSpPr>
            <xdr:spPr bwMode="auto">
              <a:xfrm>
                <a:off x="1490437" y="4193053"/>
                <a:ext cx="752168" cy="35970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養豚　</a:t>
                </a:r>
              </a:p>
            </xdr:txBody>
          </xdr:sp>
          <xdr:sp macro="" textlink="">
            <xdr:nvSpPr>
              <xdr:cNvPr id="1086" name="Check Box 62" hidden="1">
                <a:extLst>
                  <a:ext uri="{63B3BB69-23CF-44E3-9099-C40C66FF867C}">
                    <a14:compatExt spid="_x0000_s1086"/>
                  </a:ext>
                </a:extLst>
              </xdr:cNvPr>
              <xdr:cNvSpPr/>
            </xdr:nvSpPr>
            <xdr:spPr bwMode="auto">
              <a:xfrm>
                <a:off x="2131992" y="4181221"/>
                <a:ext cx="752168" cy="35970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養　鶏</a:t>
                </a:r>
              </a:p>
            </xdr:txBody>
          </xdr:sp>
          <xdr:sp macro="" textlink="">
            <xdr:nvSpPr>
              <xdr:cNvPr id="1087" name="Check Box 63" hidden="1">
                <a:extLst>
                  <a:ext uri="{63B3BB69-23CF-44E3-9099-C40C66FF867C}">
                    <a14:compatExt spid="_x0000_s1087"/>
                  </a:ext>
                </a:extLst>
              </xdr:cNvPr>
              <xdr:cNvSpPr/>
            </xdr:nvSpPr>
            <xdr:spPr bwMode="auto">
              <a:xfrm>
                <a:off x="2773549" y="4181220"/>
                <a:ext cx="752168" cy="35970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養　蚕</a:t>
                </a:r>
              </a:p>
            </xdr:txBody>
          </xdr:sp>
          <xdr:sp macro="" textlink="">
            <xdr:nvSpPr>
              <xdr:cNvPr id="1088" name="Check Box 64" hidden="1">
                <a:extLst>
                  <a:ext uri="{63B3BB69-23CF-44E3-9099-C40C66FF867C}">
                    <a14:compatExt spid="_x0000_s1088"/>
                  </a:ext>
                </a:extLst>
              </xdr:cNvPr>
              <xdr:cNvSpPr/>
            </xdr:nvSpPr>
            <xdr:spPr bwMode="auto">
              <a:xfrm>
                <a:off x="3345628" y="4193053"/>
                <a:ext cx="953798" cy="35970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その他の畜産</a:t>
                </a:r>
              </a:p>
            </xdr:txBody>
          </xdr:sp>
        </xdr:grp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21166</xdr:colOff>
          <xdr:row>12</xdr:row>
          <xdr:rowOff>294217</xdr:rowOff>
        </xdr:from>
        <xdr:to>
          <xdr:col>15</xdr:col>
          <xdr:colOff>278341</xdr:colOff>
          <xdr:row>16</xdr:row>
          <xdr:rowOff>2117</xdr:rowOff>
        </xdr:to>
        <xdr:grpSp>
          <xdr:nvGrpSpPr>
            <xdr:cNvPr id="2" name="グループ化 1"/>
            <xdr:cNvGrpSpPr/>
          </xdr:nvGrpSpPr>
          <xdr:grpSpPr>
            <a:xfrm>
              <a:off x="21166" y="3702048"/>
              <a:ext cx="7189258" cy="977898"/>
              <a:chOff x="15743" y="3594820"/>
              <a:chExt cx="6080842" cy="957936"/>
            </a:xfrm>
          </xdr:grpSpPr>
          <xdr:sp macro="" textlink="">
            <xdr:nvSpPr>
              <xdr:cNvPr id="5121" name="Check Box 1" hidden="1">
                <a:extLst>
                  <a:ext uri="{63B3BB69-23CF-44E3-9099-C40C66FF867C}">
                    <a14:compatExt spid="_x0000_s5121"/>
                  </a:ext>
                </a:extLst>
              </xdr:cNvPr>
              <xdr:cNvSpPr/>
            </xdr:nvSpPr>
            <xdr:spPr bwMode="auto">
              <a:xfrm>
                <a:off x="15743" y="3594820"/>
                <a:ext cx="713123" cy="3569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稲作</a:t>
                </a:r>
              </a:p>
            </xdr:txBody>
          </xdr:sp>
          <xdr:sp macro="" textlink="">
            <xdr:nvSpPr>
              <xdr:cNvPr id="5122" name="Check Box 2" hidden="1">
                <a:extLst>
                  <a:ext uri="{63B3BB69-23CF-44E3-9099-C40C66FF867C}">
                    <a14:compatExt spid="_x0000_s5122"/>
                  </a:ext>
                </a:extLst>
              </xdr:cNvPr>
              <xdr:cNvSpPr/>
            </xdr:nvSpPr>
            <xdr:spPr bwMode="auto">
              <a:xfrm>
                <a:off x="647076" y="3600346"/>
                <a:ext cx="713818" cy="36150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麦類作</a:t>
                </a:r>
              </a:p>
            </xdr:txBody>
          </xdr:sp>
          <xdr:sp macro="" textlink="">
            <xdr:nvSpPr>
              <xdr:cNvPr id="5123" name="Check Box 3" hidden="1">
                <a:extLst>
                  <a:ext uri="{63B3BB69-23CF-44E3-9099-C40C66FF867C}">
                    <a14:compatExt spid="_x0000_s5123"/>
                  </a:ext>
                </a:extLst>
              </xdr:cNvPr>
              <xdr:cNvSpPr/>
            </xdr:nvSpPr>
            <xdr:spPr bwMode="auto">
              <a:xfrm>
                <a:off x="1367402" y="3600345"/>
                <a:ext cx="1290077" cy="36150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雑穀・いも類・豆類</a:t>
                </a:r>
              </a:p>
            </xdr:txBody>
          </xdr:sp>
          <xdr:sp macro="" textlink="">
            <xdr:nvSpPr>
              <xdr:cNvPr id="5124" name="Check Box 4" hidden="1">
                <a:extLst>
                  <a:ext uri="{63B3BB69-23CF-44E3-9099-C40C66FF867C}">
                    <a14:compatExt spid="_x0000_s5124"/>
                  </a:ext>
                </a:extLst>
              </xdr:cNvPr>
              <xdr:cNvSpPr/>
            </xdr:nvSpPr>
            <xdr:spPr bwMode="auto">
              <a:xfrm>
                <a:off x="2715106" y="3600346"/>
                <a:ext cx="1034479" cy="36150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工芸農作物</a:t>
                </a:r>
              </a:p>
            </xdr:txBody>
          </xdr:sp>
          <xdr:sp macro="" textlink="">
            <xdr:nvSpPr>
              <xdr:cNvPr id="5125" name="Check Box 5" hidden="1">
                <a:extLst>
                  <a:ext uri="{63B3BB69-23CF-44E3-9099-C40C66FF867C}">
                    <a14:compatExt spid="_x0000_s5125"/>
                  </a:ext>
                </a:extLst>
              </xdr:cNvPr>
              <xdr:cNvSpPr/>
            </xdr:nvSpPr>
            <xdr:spPr bwMode="auto">
              <a:xfrm>
                <a:off x="3684290" y="3599978"/>
                <a:ext cx="1025650" cy="36150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露地野菜</a:t>
                </a:r>
              </a:p>
            </xdr:txBody>
          </xdr:sp>
          <xdr:sp macro="" textlink="">
            <xdr:nvSpPr>
              <xdr:cNvPr id="5126" name="Check Box 6" hidden="1">
                <a:extLst>
                  <a:ext uri="{63B3BB69-23CF-44E3-9099-C40C66FF867C}">
                    <a14:compatExt spid="_x0000_s5126"/>
                  </a:ext>
                </a:extLst>
              </xdr:cNvPr>
              <xdr:cNvSpPr/>
            </xdr:nvSpPr>
            <xdr:spPr bwMode="auto">
              <a:xfrm>
                <a:off x="5127616" y="3767328"/>
                <a:ext cx="968969" cy="46406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複合経営</a:t>
                </a:r>
              </a:p>
            </xdr:txBody>
          </xdr:sp>
          <xdr:sp macro="" textlink="">
            <xdr:nvSpPr>
              <xdr:cNvPr id="5127" name="Check Box 7" hidden="1">
                <a:extLst>
                  <a:ext uri="{63B3BB69-23CF-44E3-9099-C40C66FF867C}">
                    <a14:compatExt spid="_x0000_s5127"/>
                  </a:ext>
                </a:extLst>
              </xdr:cNvPr>
              <xdr:cNvSpPr/>
            </xdr:nvSpPr>
            <xdr:spPr bwMode="auto">
              <a:xfrm>
                <a:off x="24152" y="3886189"/>
                <a:ext cx="951566" cy="3596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施設野菜</a:t>
                </a:r>
              </a:p>
            </xdr:txBody>
          </xdr:sp>
          <xdr:sp macro="" textlink="">
            <xdr:nvSpPr>
              <xdr:cNvPr id="5128" name="Check Box 8" hidden="1">
                <a:extLst>
                  <a:ext uri="{63B3BB69-23CF-44E3-9099-C40C66FF867C}">
                    <a14:compatExt spid="_x0000_s5128"/>
                  </a:ext>
                </a:extLst>
              </xdr:cNvPr>
              <xdr:cNvSpPr/>
            </xdr:nvSpPr>
            <xdr:spPr bwMode="auto">
              <a:xfrm>
                <a:off x="719200" y="3876472"/>
                <a:ext cx="772125" cy="3596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果樹類</a:t>
                </a:r>
              </a:p>
            </xdr:txBody>
          </xdr:sp>
          <xdr:sp macro="" textlink="">
            <xdr:nvSpPr>
              <xdr:cNvPr id="5129" name="Check Box 9" hidden="1">
                <a:extLst>
                  <a:ext uri="{63B3BB69-23CF-44E3-9099-C40C66FF867C}">
                    <a14:compatExt spid="_x0000_s5129"/>
                  </a:ext>
                </a:extLst>
              </xdr:cNvPr>
              <xdr:cNvSpPr/>
            </xdr:nvSpPr>
            <xdr:spPr bwMode="auto">
              <a:xfrm>
                <a:off x="1336473" y="3876592"/>
                <a:ext cx="952487" cy="35963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花き・花木</a:t>
                </a:r>
              </a:p>
            </xdr:txBody>
          </xdr:sp>
          <xdr:sp macro="" textlink="">
            <xdr:nvSpPr>
              <xdr:cNvPr id="5130" name="Check Box 10" hidden="1">
                <a:extLst>
                  <a:ext uri="{63B3BB69-23CF-44E3-9099-C40C66FF867C}">
                    <a14:compatExt spid="_x0000_s5130"/>
                  </a:ext>
                </a:extLst>
              </xdr:cNvPr>
              <xdr:cNvSpPr/>
            </xdr:nvSpPr>
            <xdr:spPr bwMode="auto">
              <a:xfrm>
                <a:off x="2166161" y="3886238"/>
                <a:ext cx="952488" cy="3596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その他の作物</a:t>
                </a:r>
              </a:p>
            </xdr:txBody>
          </xdr:sp>
          <xdr:sp macro="" textlink="">
            <xdr:nvSpPr>
              <xdr:cNvPr id="5131" name="Check Box 11" hidden="1">
                <a:extLst>
                  <a:ext uri="{63B3BB69-23CF-44E3-9099-C40C66FF867C}">
                    <a14:compatExt spid="_x0000_s5131"/>
                  </a:ext>
                </a:extLst>
              </xdr:cNvPr>
              <xdr:cNvSpPr/>
            </xdr:nvSpPr>
            <xdr:spPr bwMode="auto">
              <a:xfrm>
                <a:off x="29684" y="4186189"/>
                <a:ext cx="753495" cy="35544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酪　農</a:t>
                </a:r>
              </a:p>
            </xdr:txBody>
          </xdr:sp>
          <xdr:sp macro="" textlink="">
            <xdr:nvSpPr>
              <xdr:cNvPr id="5132" name="Check Box 12" hidden="1">
                <a:extLst>
                  <a:ext uri="{63B3BB69-23CF-44E3-9099-C40C66FF867C}">
                    <a14:compatExt spid="_x0000_s5132"/>
                  </a:ext>
                </a:extLst>
              </xdr:cNvPr>
              <xdr:cNvSpPr/>
            </xdr:nvSpPr>
            <xdr:spPr bwMode="auto">
              <a:xfrm>
                <a:off x="771453" y="4193053"/>
                <a:ext cx="752168" cy="35970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肉用牛</a:t>
                </a:r>
              </a:p>
            </xdr:txBody>
          </xdr:sp>
          <xdr:sp macro="" textlink="">
            <xdr:nvSpPr>
              <xdr:cNvPr id="5133" name="Check Box 13" hidden="1">
                <a:extLst>
                  <a:ext uri="{63B3BB69-23CF-44E3-9099-C40C66FF867C}">
                    <a14:compatExt spid="_x0000_s5133"/>
                  </a:ext>
                </a:extLst>
              </xdr:cNvPr>
              <xdr:cNvSpPr/>
            </xdr:nvSpPr>
            <xdr:spPr bwMode="auto">
              <a:xfrm>
                <a:off x="1490437" y="4193053"/>
                <a:ext cx="752168" cy="35970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養　豚</a:t>
                </a:r>
              </a:p>
            </xdr:txBody>
          </xdr:sp>
          <xdr:sp macro="" textlink="">
            <xdr:nvSpPr>
              <xdr:cNvPr id="5134" name="Check Box 14" hidden="1">
                <a:extLst>
                  <a:ext uri="{63B3BB69-23CF-44E3-9099-C40C66FF867C}">
                    <a14:compatExt spid="_x0000_s5134"/>
                  </a:ext>
                </a:extLst>
              </xdr:cNvPr>
              <xdr:cNvSpPr/>
            </xdr:nvSpPr>
            <xdr:spPr bwMode="auto">
              <a:xfrm>
                <a:off x="2131992" y="4181221"/>
                <a:ext cx="752168" cy="35970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養　鶏</a:t>
                </a:r>
              </a:p>
            </xdr:txBody>
          </xdr:sp>
          <xdr:sp macro="" textlink="">
            <xdr:nvSpPr>
              <xdr:cNvPr id="5135" name="Check Box 15" hidden="1">
                <a:extLst>
                  <a:ext uri="{63B3BB69-23CF-44E3-9099-C40C66FF867C}">
                    <a14:compatExt spid="_x0000_s5135"/>
                  </a:ext>
                </a:extLst>
              </xdr:cNvPr>
              <xdr:cNvSpPr/>
            </xdr:nvSpPr>
            <xdr:spPr bwMode="auto">
              <a:xfrm>
                <a:off x="2773549" y="4181220"/>
                <a:ext cx="752168" cy="35970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養　蚕</a:t>
                </a:r>
              </a:p>
            </xdr:txBody>
          </xdr:sp>
          <xdr:sp macro="" textlink="">
            <xdr:nvSpPr>
              <xdr:cNvPr id="5136" name="Check Box 16" hidden="1">
                <a:extLst>
                  <a:ext uri="{63B3BB69-23CF-44E3-9099-C40C66FF867C}">
                    <a14:compatExt spid="_x0000_s5136"/>
                  </a:ext>
                </a:extLst>
              </xdr:cNvPr>
              <xdr:cNvSpPr/>
            </xdr:nvSpPr>
            <xdr:spPr bwMode="auto">
              <a:xfrm>
                <a:off x="3345628" y="4193053"/>
                <a:ext cx="953798" cy="35970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その他の畜産</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13</xdr:row>
          <xdr:rowOff>0</xdr:rowOff>
        </xdr:from>
        <xdr:to>
          <xdr:col>31</xdr:col>
          <xdr:colOff>257175</xdr:colOff>
          <xdr:row>16</xdr:row>
          <xdr:rowOff>19050</xdr:rowOff>
        </xdr:to>
        <xdr:grpSp>
          <xdr:nvGrpSpPr>
            <xdr:cNvPr id="19" name="グループ化 18"/>
            <xdr:cNvGrpSpPr/>
          </xdr:nvGrpSpPr>
          <xdr:grpSpPr>
            <a:xfrm>
              <a:off x="7366000" y="3725335"/>
              <a:ext cx="7019925" cy="971552"/>
              <a:chOff x="15743" y="3594798"/>
              <a:chExt cx="6080840" cy="957958"/>
            </a:xfrm>
          </xdr:grpSpPr>
          <xdr:sp macro="" textlink="">
            <xdr:nvSpPr>
              <xdr:cNvPr id="5137" name="Check Box 17" hidden="1">
                <a:extLst>
                  <a:ext uri="{63B3BB69-23CF-44E3-9099-C40C66FF867C}">
                    <a14:compatExt spid="_x0000_s5137"/>
                  </a:ext>
                </a:extLst>
              </xdr:cNvPr>
              <xdr:cNvSpPr/>
            </xdr:nvSpPr>
            <xdr:spPr bwMode="auto">
              <a:xfrm>
                <a:off x="15743" y="3594798"/>
                <a:ext cx="713123" cy="3569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稲作</a:t>
                </a:r>
              </a:p>
            </xdr:txBody>
          </xdr:sp>
          <xdr:sp macro="" textlink="">
            <xdr:nvSpPr>
              <xdr:cNvPr id="5138" name="Check Box 18" hidden="1">
                <a:extLst>
                  <a:ext uri="{63B3BB69-23CF-44E3-9099-C40C66FF867C}">
                    <a14:compatExt spid="_x0000_s5138"/>
                  </a:ext>
                </a:extLst>
              </xdr:cNvPr>
              <xdr:cNvSpPr/>
            </xdr:nvSpPr>
            <xdr:spPr bwMode="auto">
              <a:xfrm>
                <a:off x="647076" y="3600346"/>
                <a:ext cx="713818" cy="36150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麦類作</a:t>
                </a:r>
              </a:p>
            </xdr:txBody>
          </xdr:sp>
          <xdr:sp macro="" textlink="">
            <xdr:nvSpPr>
              <xdr:cNvPr id="5139" name="Check Box 19" hidden="1">
                <a:extLst>
                  <a:ext uri="{63B3BB69-23CF-44E3-9099-C40C66FF867C}">
                    <a14:compatExt spid="_x0000_s5139"/>
                  </a:ext>
                </a:extLst>
              </xdr:cNvPr>
              <xdr:cNvSpPr/>
            </xdr:nvSpPr>
            <xdr:spPr bwMode="auto">
              <a:xfrm>
                <a:off x="1367402" y="3600345"/>
                <a:ext cx="1290077" cy="36150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雑穀・いも類・豆類</a:t>
                </a:r>
              </a:p>
            </xdr:txBody>
          </xdr:sp>
          <xdr:sp macro="" textlink="">
            <xdr:nvSpPr>
              <xdr:cNvPr id="5140" name="Check Box 20" hidden="1">
                <a:extLst>
                  <a:ext uri="{63B3BB69-23CF-44E3-9099-C40C66FF867C}">
                    <a14:compatExt spid="_x0000_s5140"/>
                  </a:ext>
                </a:extLst>
              </xdr:cNvPr>
              <xdr:cNvSpPr/>
            </xdr:nvSpPr>
            <xdr:spPr bwMode="auto">
              <a:xfrm>
                <a:off x="2715106" y="3600346"/>
                <a:ext cx="1034479" cy="36150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工芸農作物</a:t>
                </a:r>
              </a:p>
            </xdr:txBody>
          </xdr:sp>
          <xdr:sp macro="" textlink="">
            <xdr:nvSpPr>
              <xdr:cNvPr id="5141" name="Check Box 21" hidden="1">
                <a:extLst>
                  <a:ext uri="{63B3BB69-23CF-44E3-9099-C40C66FF867C}">
                    <a14:compatExt spid="_x0000_s5141"/>
                  </a:ext>
                </a:extLst>
              </xdr:cNvPr>
              <xdr:cNvSpPr/>
            </xdr:nvSpPr>
            <xdr:spPr bwMode="auto">
              <a:xfrm>
                <a:off x="3684290" y="3599978"/>
                <a:ext cx="1025650" cy="36150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露地野菜</a:t>
                </a:r>
              </a:p>
            </xdr:txBody>
          </xdr:sp>
          <xdr:sp macro="" textlink="">
            <xdr:nvSpPr>
              <xdr:cNvPr id="5142" name="Check Box 22" hidden="1">
                <a:extLst>
                  <a:ext uri="{63B3BB69-23CF-44E3-9099-C40C66FF867C}">
                    <a14:compatExt spid="_x0000_s5142"/>
                  </a:ext>
                </a:extLst>
              </xdr:cNvPr>
              <xdr:cNvSpPr/>
            </xdr:nvSpPr>
            <xdr:spPr bwMode="auto">
              <a:xfrm>
                <a:off x="5127613" y="3767328"/>
                <a:ext cx="968970" cy="46406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複合経営</a:t>
                </a:r>
              </a:p>
            </xdr:txBody>
          </xdr:sp>
          <xdr:sp macro="" textlink="">
            <xdr:nvSpPr>
              <xdr:cNvPr id="5143" name="Check Box 23" hidden="1">
                <a:extLst>
                  <a:ext uri="{63B3BB69-23CF-44E3-9099-C40C66FF867C}">
                    <a14:compatExt spid="_x0000_s5143"/>
                  </a:ext>
                </a:extLst>
              </xdr:cNvPr>
              <xdr:cNvSpPr/>
            </xdr:nvSpPr>
            <xdr:spPr bwMode="auto">
              <a:xfrm>
                <a:off x="24152" y="3886189"/>
                <a:ext cx="951566" cy="3596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施設野菜</a:t>
                </a:r>
              </a:p>
            </xdr:txBody>
          </xdr:sp>
          <xdr:sp macro="" textlink="">
            <xdr:nvSpPr>
              <xdr:cNvPr id="5144" name="Check Box 24" hidden="1">
                <a:extLst>
                  <a:ext uri="{63B3BB69-23CF-44E3-9099-C40C66FF867C}">
                    <a14:compatExt spid="_x0000_s5144"/>
                  </a:ext>
                </a:extLst>
              </xdr:cNvPr>
              <xdr:cNvSpPr/>
            </xdr:nvSpPr>
            <xdr:spPr bwMode="auto">
              <a:xfrm>
                <a:off x="719200" y="3876472"/>
                <a:ext cx="772125" cy="3596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果樹類</a:t>
                </a:r>
              </a:p>
            </xdr:txBody>
          </xdr:sp>
          <xdr:sp macro="" textlink="">
            <xdr:nvSpPr>
              <xdr:cNvPr id="5145" name="Check Box 25" hidden="1">
                <a:extLst>
                  <a:ext uri="{63B3BB69-23CF-44E3-9099-C40C66FF867C}">
                    <a14:compatExt spid="_x0000_s5145"/>
                  </a:ext>
                </a:extLst>
              </xdr:cNvPr>
              <xdr:cNvSpPr/>
            </xdr:nvSpPr>
            <xdr:spPr bwMode="auto">
              <a:xfrm>
                <a:off x="1336473" y="3876592"/>
                <a:ext cx="952487" cy="35963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花き・花木</a:t>
                </a:r>
              </a:p>
            </xdr:txBody>
          </xdr:sp>
          <xdr:sp macro="" textlink="">
            <xdr:nvSpPr>
              <xdr:cNvPr id="5146" name="Check Box 26" hidden="1">
                <a:extLst>
                  <a:ext uri="{63B3BB69-23CF-44E3-9099-C40C66FF867C}">
                    <a14:compatExt spid="_x0000_s5146"/>
                  </a:ext>
                </a:extLst>
              </xdr:cNvPr>
              <xdr:cNvSpPr/>
            </xdr:nvSpPr>
            <xdr:spPr bwMode="auto">
              <a:xfrm>
                <a:off x="2166161" y="3886238"/>
                <a:ext cx="952488" cy="3596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その他の作物</a:t>
                </a:r>
              </a:p>
            </xdr:txBody>
          </xdr:sp>
          <xdr:sp macro="" textlink="">
            <xdr:nvSpPr>
              <xdr:cNvPr id="5147" name="Check Box 27" hidden="1">
                <a:extLst>
                  <a:ext uri="{63B3BB69-23CF-44E3-9099-C40C66FF867C}">
                    <a14:compatExt spid="_x0000_s5147"/>
                  </a:ext>
                </a:extLst>
              </xdr:cNvPr>
              <xdr:cNvSpPr/>
            </xdr:nvSpPr>
            <xdr:spPr bwMode="auto">
              <a:xfrm>
                <a:off x="29684" y="4186189"/>
                <a:ext cx="753495" cy="35544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酪　農</a:t>
                </a:r>
              </a:p>
            </xdr:txBody>
          </xdr:sp>
          <xdr:sp macro="" textlink="">
            <xdr:nvSpPr>
              <xdr:cNvPr id="5148" name="Check Box 28" hidden="1">
                <a:extLst>
                  <a:ext uri="{63B3BB69-23CF-44E3-9099-C40C66FF867C}">
                    <a14:compatExt spid="_x0000_s5148"/>
                  </a:ext>
                </a:extLst>
              </xdr:cNvPr>
              <xdr:cNvSpPr/>
            </xdr:nvSpPr>
            <xdr:spPr bwMode="auto">
              <a:xfrm>
                <a:off x="771453" y="4193053"/>
                <a:ext cx="752168" cy="35970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肉用牛</a:t>
                </a:r>
              </a:p>
            </xdr:txBody>
          </xdr:sp>
          <xdr:sp macro="" textlink="">
            <xdr:nvSpPr>
              <xdr:cNvPr id="5149" name="Check Box 29" hidden="1">
                <a:extLst>
                  <a:ext uri="{63B3BB69-23CF-44E3-9099-C40C66FF867C}">
                    <a14:compatExt spid="_x0000_s5149"/>
                  </a:ext>
                </a:extLst>
              </xdr:cNvPr>
              <xdr:cNvSpPr/>
            </xdr:nvSpPr>
            <xdr:spPr bwMode="auto">
              <a:xfrm>
                <a:off x="1490437" y="4193053"/>
                <a:ext cx="752168" cy="35970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養　豚</a:t>
                </a:r>
              </a:p>
            </xdr:txBody>
          </xdr:sp>
          <xdr:sp macro="" textlink="">
            <xdr:nvSpPr>
              <xdr:cNvPr id="5150" name="Check Box 30" hidden="1">
                <a:extLst>
                  <a:ext uri="{63B3BB69-23CF-44E3-9099-C40C66FF867C}">
                    <a14:compatExt spid="_x0000_s5150"/>
                  </a:ext>
                </a:extLst>
              </xdr:cNvPr>
              <xdr:cNvSpPr/>
            </xdr:nvSpPr>
            <xdr:spPr bwMode="auto">
              <a:xfrm>
                <a:off x="2131992" y="4181221"/>
                <a:ext cx="752168" cy="35970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養　鶏</a:t>
                </a:r>
              </a:p>
            </xdr:txBody>
          </xdr:sp>
          <xdr:sp macro="" textlink="">
            <xdr:nvSpPr>
              <xdr:cNvPr id="5151" name="Check Box 31" hidden="1">
                <a:extLst>
                  <a:ext uri="{63B3BB69-23CF-44E3-9099-C40C66FF867C}">
                    <a14:compatExt spid="_x0000_s5151"/>
                  </a:ext>
                </a:extLst>
              </xdr:cNvPr>
              <xdr:cNvSpPr/>
            </xdr:nvSpPr>
            <xdr:spPr bwMode="auto">
              <a:xfrm>
                <a:off x="2773549" y="4181220"/>
                <a:ext cx="752168" cy="35970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養　蚕</a:t>
                </a:r>
              </a:p>
            </xdr:txBody>
          </xdr:sp>
          <xdr:sp macro="" textlink="">
            <xdr:nvSpPr>
              <xdr:cNvPr id="5152" name="Check Box 32" hidden="1">
                <a:extLst>
                  <a:ext uri="{63B3BB69-23CF-44E3-9099-C40C66FF867C}">
                    <a14:compatExt spid="_x0000_s5152"/>
                  </a:ext>
                </a:extLst>
              </xdr:cNvPr>
              <xdr:cNvSpPr/>
            </xdr:nvSpPr>
            <xdr:spPr bwMode="auto">
              <a:xfrm>
                <a:off x="3345628" y="4193053"/>
                <a:ext cx="953798" cy="35970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その他の畜産</a:t>
                </a:r>
              </a:p>
            </xdr:txBody>
          </xdr:sp>
        </xdr:grp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4</xdr:col>
      <xdr:colOff>0</xdr:colOff>
      <xdr:row>0</xdr:row>
      <xdr:rowOff>0</xdr:rowOff>
    </xdr:from>
    <xdr:to>
      <xdr:col>4</xdr:col>
      <xdr:colOff>0</xdr:colOff>
      <xdr:row>0</xdr:row>
      <xdr:rowOff>0</xdr:rowOff>
    </xdr:to>
    <xdr:sp macro="" textlink="">
      <xdr:nvSpPr>
        <xdr:cNvPr id="2" name="Text Box 1"/>
        <xdr:cNvSpPr txBox="1">
          <a:spLocks noChangeArrowheads="1"/>
        </xdr:cNvSpPr>
      </xdr:nvSpPr>
      <xdr:spPr bwMode="auto">
        <a:xfrm>
          <a:off x="4438650" y="0"/>
          <a:ext cx="0" cy="0"/>
        </a:xfrm>
        <a:prstGeom prst="rect">
          <a:avLst/>
        </a:prstGeom>
        <a:solidFill>
          <a:srgbClr val="FFFFFF"/>
        </a:solidFill>
        <a:ln w="9525">
          <a:solidFill>
            <a:srgbClr val="000000"/>
          </a:solidFill>
          <a:miter lim="800000"/>
          <a:headEnd/>
          <a:tailEnd/>
        </a:ln>
      </xdr:spPr>
      <xdr:txBody>
        <a:bodyPr vertOverflow="clip" wrap="square" lIns="27432" tIns="18288" rIns="27432" bIns="0" anchor="t" upright="1"/>
        <a:lstStyle/>
        <a:p>
          <a:pPr algn="ctr" rtl="0">
            <a:defRPr sz="1000"/>
          </a:pPr>
          <a:r>
            <a:rPr lang="en-US" altLang="ja-JP" sz="900" b="0" i="0" u="none" strike="noStrike" baseline="0">
              <a:solidFill>
                <a:srgbClr val="000000"/>
              </a:solidFill>
              <a:latin typeface="ＭＳ Ｐゴシック"/>
              <a:ea typeface="ＭＳ Ｐゴシック"/>
            </a:rPr>
            <a:t>H24.4.25</a:t>
          </a:r>
          <a:r>
            <a:rPr lang="ja-JP" altLang="en-US" sz="900" b="0" i="0" u="none" strike="noStrike" baseline="0">
              <a:solidFill>
                <a:srgbClr val="000000"/>
              </a:solidFill>
              <a:latin typeface="ＭＳ Ｐゴシック"/>
              <a:ea typeface="ＭＳ Ｐゴシック"/>
            </a:rPr>
            <a:t>　西部農業技術指導所</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10</xdr:col>
      <xdr:colOff>57150</xdr:colOff>
      <xdr:row>50</xdr:row>
      <xdr:rowOff>152400</xdr:rowOff>
    </xdr:from>
    <xdr:to>
      <xdr:col>10</xdr:col>
      <xdr:colOff>542925</xdr:colOff>
      <xdr:row>54</xdr:row>
      <xdr:rowOff>257175</xdr:rowOff>
    </xdr:to>
    <xdr:sp macro="" textlink="">
      <xdr:nvSpPr>
        <xdr:cNvPr id="2" name="AutoShape 1"/>
        <xdr:cNvSpPr>
          <a:spLocks noChangeArrowheads="1"/>
        </xdr:cNvSpPr>
      </xdr:nvSpPr>
      <xdr:spPr bwMode="auto">
        <a:xfrm>
          <a:off x="8248650" y="13735050"/>
          <a:ext cx="485775" cy="1171575"/>
        </a:xfrm>
        <a:prstGeom prst="wedgeRoundRectCallout">
          <a:avLst>
            <a:gd name="adj1" fmla="val -48278"/>
            <a:gd name="adj2" fmla="val 56505"/>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Ｐゴシック"/>
              <a:ea typeface="ＭＳ Ｐゴシック"/>
            </a:rPr>
            <a:t>②の「年間農業所得」へ転記</a:t>
          </a:r>
        </a:p>
      </xdr:txBody>
    </xdr:sp>
    <xdr:clientData/>
  </xdr:twoCellAnchor>
  <xdr:twoCellAnchor>
    <xdr:from>
      <xdr:col>10</xdr:col>
      <xdr:colOff>76200</xdr:colOff>
      <xdr:row>9</xdr:row>
      <xdr:rowOff>85725</xdr:rowOff>
    </xdr:from>
    <xdr:to>
      <xdr:col>10</xdr:col>
      <xdr:colOff>571500</xdr:colOff>
      <xdr:row>11</xdr:row>
      <xdr:rowOff>257175</xdr:rowOff>
    </xdr:to>
    <xdr:sp macro="" textlink="">
      <xdr:nvSpPr>
        <xdr:cNvPr id="3" name="AutoShape 2"/>
        <xdr:cNvSpPr>
          <a:spLocks noChangeArrowheads="1"/>
        </xdr:cNvSpPr>
      </xdr:nvSpPr>
      <xdr:spPr bwMode="auto">
        <a:xfrm>
          <a:off x="8267700" y="2847975"/>
          <a:ext cx="495300" cy="704850"/>
        </a:xfrm>
        <a:prstGeom prst="wedgeRoundRectCallout">
          <a:avLst>
            <a:gd name="adj1" fmla="val -58333"/>
            <a:gd name="adj2" fmla="val -71620"/>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100"/>
            </a:lnSpc>
            <a:defRPr sz="1000"/>
          </a:pPr>
          <a:r>
            <a:rPr lang="ja-JP" altLang="en-US" sz="1000" b="0" i="0" u="none" strike="noStrike" baseline="0">
              <a:solidFill>
                <a:srgbClr val="000000"/>
              </a:solidFill>
              <a:latin typeface="ＭＳ Ｐゴシック"/>
              <a:ea typeface="ＭＳ Ｐゴシック"/>
            </a:rPr>
            <a:t>③の「生産量」へ転記</a:t>
          </a:r>
        </a:p>
      </xdr:txBody>
    </xdr:sp>
    <xdr:clientData/>
  </xdr:twoCellAnchor>
  <xdr:twoCellAnchor>
    <xdr:from>
      <xdr:col>10</xdr:col>
      <xdr:colOff>95250</xdr:colOff>
      <xdr:row>3</xdr:row>
      <xdr:rowOff>180975</xdr:rowOff>
    </xdr:from>
    <xdr:to>
      <xdr:col>10</xdr:col>
      <xdr:colOff>561975</xdr:colOff>
      <xdr:row>8</xdr:row>
      <xdr:rowOff>114300</xdr:rowOff>
    </xdr:to>
    <xdr:sp macro="" textlink="">
      <xdr:nvSpPr>
        <xdr:cNvPr id="4" name="AutoShape 3"/>
        <xdr:cNvSpPr>
          <a:spLocks noChangeArrowheads="1"/>
        </xdr:cNvSpPr>
      </xdr:nvSpPr>
      <xdr:spPr bwMode="auto">
        <a:xfrm>
          <a:off x="8286750" y="1476375"/>
          <a:ext cx="466725" cy="1133475"/>
        </a:xfrm>
        <a:prstGeom prst="wedgeRoundRectCallout">
          <a:avLst>
            <a:gd name="adj1" fmla="val -64287"/>
            <a:gd name="adj2" fmla="val 10505"/>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Ｐゴシック"/>
              <a:ea typeface="ＭＳ Ｐゴシック"/>
            </a:rPr>
            <a:t>③の「作付面積飼養頭数」へ転記</a:t>
          </a:r>
        </a:p>
      </xdr:txBody>
    </xdr:sp>
    <xdr:clientData/>
  </xdr:twoCellAnchor>
  <xdr:twoCellAnchor>
    <xdr:from>
      <xdr:col>5</xdr:col>
      <xdr:colOff>1257300</xdr:colOff>
      <xdr:row>0</xdr:row>
      <xdr:rowOff>28575</xdr:rowOff>
    </xdr:from>
    <xdr:to>
      <xdr:col>10</xdr:col>
      <xdr:colOff>495300</xdr:colOff>
      <xdr:row>1</xdr:row>
      <xdr:rowOff>428625</xdr:rowOff>
    </xdr:to>
    <xdr:sp macro="" textlink="">
      <xdr:nvSpPr>
        <xdr:cNvPr id="5" name="Text Box 4"/>
        <xdr:cNvSpPr txBox="1">
          <a:spLocks noChangeArrowheads="1"/>
        </xdr:cNvSpPr>
      </xdr:nvSpPr>
      <xdr:spPr bwMode="auto">
        <a:xfrm>
          <a:off x="4048125" y="28575"/>
          <a:ext cx="4638675" cy="1019175"/>
        </a:xfrm>
        <a:prstGeom prst="rect">
          <a:avLst/>
        </a:prstGeom>
        <a:solidFill>
          <a:srgbClr val="FFFF99"/>
        </a:solidFill>
        <a:ln w="9525">
          <a:solidFill>
            <a:srgbClr val="000000"/>
          </a:solidFill>
          <a:miter lim="800000"/>
          <a:headEnd/>
          <a:tailEnd/>
        </a:ln>
      </xdr:spPr>
      <xdr:txBody>
        <a:bodyPr vertOverflow="clip" wrap="square" lIns="27432" tIns="18288" rIns="0" bIns="18288" anchor="ctr" upright="1"/>
        <a:lstStyle/>
        <a:p>
          <a:pPr algn="l" rtl="0">
            <a:lnSpc>
              <a:spcPts val="1200"/>
            </a:lnSpc>
            <a:defRPr sz="1000"/>
          </a:pPr>
          <a:r>
            <a:rPr lang="ja-JP" altLang="en-US" sz="1000" b="1" i="0" u="none" strike="noStrike" baseline="0">
              <a:solidFill>
                <a:srgbClr val="000000"/>
              </a:solidFill>
              <a:latin typeface="ＭＳ Ｐゴシック"/>
              <a:ea typeface="ＭＳ Ｐゴシック"/>
            </a:rPr>
            <a:t>灰色背景の項目や数値を，</a:t>
          </a:r>
          <a:r>
            <a:rPr lang="en-US" altLang="ja-JP" sz="1000" b="1" i="0" u="none" strike="noStrike" baseline="0">
              <a:solidFill>
                <a:srgbClr val="000000"/>
              </a:solidFill>
              <a:latin typeface="ＭＳ Ｐゴシック"/>
              <a:ea typeface="ＭＳ Ｐゴシック"/>
            </a:rPr>
            <a:t>『</a:t>
          </a:r>
          <a:r>
            <a:rPr lang="ja-JP" altLang="en-US" sz="1000" b="1" i="0" u="none" strike="noStrike" baseline="0">
              <a:solidFill>
                <a:srgbClr val="000000"/>
              </a:solidFill>
              <a:latin typeface="ＭＳ Ｐゴシック"/>
              <a:ea typeface="ＭＳ Ｐゴシック"/>
            </a:rPr>
            <a:t>農業経営改善計画認定申請書</a:t>
          </a:r>
          <a:r>
            <a:rPr lang="en-US" altLang="ja-JP" sz="1000" b="1" i="0" u="none" strike="noStrike" baseline="0">
              <a:solidFill>
                <a:srgbClr val="000000"/>
              </a:solidFill>
              <a:latin typeface="ＭＳ Ｐゴシック"/>
              <a:ea typeface="ＭＳ Ｐゴシック"/>
            </a:rPr>
            <a:t>』</a:t>
          </a:r>
          <a:r>
            <a:rPr lang="ja-JP" altLang="en-US" sz="1000" b="1" i="0" u="none" strike="noStrike" baseline="0">
              <a:solidFill>
                <a:srgbClr val="000000"/>
              </a:solidFill>
              <a:latin typeface="ＭＳ Ｐゴシック"/>
              <a:ea typeface="ＭＳ Ｐゴシック"/>
            </a:rPr>
            <a:t>へ転記してください。</a:t>
          </a:r>
          <a:endParaRPr lang="ja-JP" altLang="en-US" sz="1000" b="0" i="0" u="none" strike="noStrike" baseline="0">
            <a:solidFill>
              <a:srgbClr val="000000"/>
            </a:solidFill>
            <a:latin typeface="ＭＳ Ｐゴシック"/>
            <a:ea typeface="ＭＳ Ｐゴシック"/>
          </a:endParaRPr>
        </a:p>
        <a:p>
          <a:pPr algn="l" rtl="0">
            <a:lnSpc>
              <a:spcPts val="1200"/>
            </a:lnSpc>
            <a:defRPr sz="1000"/>
          </a:pPr>
          <a:r>
            <a:rPr lang="ja-JP" altLang="en-US" sz="1000" b="0" i="0" u="none" strike="noStrike" baseline="0">
              <a:solidFill>
                <a:srgbClr val="000000"/>
              </a:solidFill>
              <a:latin typeface="ＭＳ Ｐゴシック"/>
              <a:ea typeface="ＭＳ Ｐゴシック"/>
            </a:rPr>
            <a:t>・「品目，経営規模，生産量について現状年と目標年の数値」を，</a:t>
          </a:r>
          <a:r>
            <a:rPr lang="en-US" altLang="ja-JP" sz="1000" b="0" i="0" u="none" strike="noStrike" baseline="0">
              <a:solidFill>
                <a:srgbClr val="000000"/>
              </a:solidFill>
              <a:latin typeface="ＭＳ Ｐゴシック"/>
              <a:ea typeface="ＭＳ Ｐゴシック"/>
            </a:rPr>
            <a:t>『</a:t>
          </a:r>
          <a:r>
            <a:rPr lang="ja-JP" altLang="en-US" sz="1000" b="0" i="0" u="none" strike="noStrike" baseline="0">
              <a:solidFill>
                <a:srgbClr val="000000"/>
              </a:solidFill>
              <a:latin typeface="ＭＳ Ｐゴシック"/>
              <a:ea typeface="ＭＳ Ｐゴシック"/>
            </a:rPr>
            <a:t>農業経営改善計画認定申請書</a:t>
          </a:r>
          <a:r>
            <a:rPr lang="en-US" altLang="ja-JP" sz="1000" b="0" i="0" u="none" strike="noStrike" baseline="0">
              <a:solidFill>
                <a:srgbClr val="000000"/>
              </a:solidFill>
              <a:latin typeface="ＭＳ Ｐゴシック"/>
              <a:ea typeface="ＭＳ Ｐゴシック"/>
            </a:rPr>
            <a:t>』</a:t>
          </a:r>
          <a:r>
            <a:rPr lang="ja-JP" altLang="en-US" sz="1000" b="0" i="0" u="none" strike="noStrike" baseline="0">
              <a:solidFill>
                <a:srgbClr val="000000"/>
              </a:solidFill>
              <a:latin typeface="ＭＳ Ｐゴシック"/>
              <a:ea typeface="ＭＳ Ｐゴシック"/>
            </a:rPr>
            <a:t>１枚目③「農業経営の規模の拡大に関する目標」に転記してください。</a:t>
          </a:r>
        </a:p>
        <a:p>
          <a:pPr algn="l" rtl="0">
            <a:lnSpc>
              <a:spcPts val="1200"/>
            </a:lnSpc>
            <a:defRPr sz="1000"/>
          </a:pPr>
          <a:r>
            <a:rPr lang="ja-JP" altLang="en-US" sz="1000" b="0" i="0" u="none" strike="noStrike" baseline="0">
              <a:solidFill>
                <a:srgbClr val="000000"/>
              </a:solidFill>
              <a:latin typeface="ＭＳ Ｐゴシック"/>
              <a:ea typeface="ＭＳ Ｐゴシック"/>
            </a:rPr>
            <a:t>・「差引金額（最終行）について現状年と目標年の金額」を，</a:t>
          </a:r>
          <a:r>
            <a:rPr lang="en-US" altLang="ja-JP" sz="1000" b="0" i="0" u="none" strike="noStrike" baseline="0">
              <a:solidFill>
                <a:srgbClr val="000000"/>
              </a:solidFill>
              <a:latin typeface="ＭＳ Ｐゴシック"/>
              <a:ea typeface="ＭＳ Ｐゴシック"/>
            </a:rPr>
            <a:t>『</a:t>
          </a:r>
          <a:r>
            <a:rPr lang="ja-JP" altLang="en-US" sz="1000" b="0" i="0" u="none" strike="noStrike" baseline="0">
              <a:solidFill>
                <a:srgbClr val="000000"/>
              </a:solidFill>
              <a:latin typeface="ＭＳ Ｐゴシック"/>
              <a:ea typeface="ＭＳ Ｐゴシック"/>
            </a:rPr>
            <a:t>農業経営改善計画認定申請書</a:t>
          </a:r>
          <a:r>
            <a:rPr lang="en-US" altLang="ja-JP" sz="1000" b="0" i="0" u="none" strike="noStrike" baseline="0">
              <a:solidFill>
                <a:srgbClr val="000000"/>
              </a:solidFill>
              <a:latin typeface="ＭＳ Ｐゴシック"/>
              <a:ea typeface="ＭＳ Ｐゴシック"/>
            </a:rPr>
            <a:t>』1</a:t>
          </a:r>
          <a:r>
            <a:rPr lang="ja-JP" altLang="en-US" sz="1000" b="0" i="0" u="none" strike="noStrike" baseline="0">
              <a:solidFill>
                <a:srgbClr val="000000"/>
              </a:solidFill>
              <a:latin typeface="ＭＳ Ｐゴシック"/>
              <a:ea typeface="ＭＳ Ｐゴシック"/>
            </a:rPr>
            <a:t>枚目②「経営改善の方向の概要」の年間農業所得に転記してください。</a:t>
          </a:r>
        </a:p>
      </xdr:txBody>
    </xdr:sp>
    <xdr:clientData/>
  </xdr:twoCellAnchor>
  <xdr:twoCellAnchor>
    <xdr:from>
      <xdr:col>5</xdr:col>
      <xdr:colOff>0</xdr:colOff>
      <xdr:row>30</xdr:row>
      <xdr:rowOff>114300</xdr:rowOff>
    </xdr:from>
    <xdr:to>
      <xdr:col>5</xdr:col>
      <xdr:colOff>1304925</xdr:colOff>
      <xdr:row>36</xdr:row>
      <xdr:rowOff>190500</xdr:rowOff>
    </xdr:to>
    <xdr:sp macro="" textlink="">
      <xdr:nvSpPr>
        <xdr:cNvPr id="6" name="AutoShape 5"/>
        <xdr:cNvSpPr>
          <a:spLocks noChangeArrowheads="1"/>
        </xdr:cNvSpPr>
      </xdr:nvSpPr>
      <xdr:spPr bwMode="auto">
        <a:xfrm>
          <a:off x="2790825" y="8362950"/>
          <a:ext cx="1304925" cy="1676400"/>
        </a:xfrm>
        <a:prstGeom prst="wedgeRoundRectCallout">
          <a:avLst>
            <a:gd name="adj1" fmla="val -72292"/>
            <a:gd name="adj2" fmla="val 0"/>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100"/>
            </a:lnSpc>
            <a:defRPr sz="1000"/>
          </a:pP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実績について</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農産物の棚卸高がある場合，</a:t>
          </a: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3</a:t>
          </a:r>
          <a:r>
            <a:rPr lang="ja-JP" altLang="en-US" sz="1100" b="0" i="0" u="none" strike="noStrike" baseline="0">
              <a:solidFill>
                <a:srgbClr val="000000"/>
              </a:solidFill>
              <a:latin typeface="ＭＳ Ｐゴシック"/>
              <a:ea typeface="ＭＳ Ｐゴシック"/>
            </a:rPr>
            <a:t>の計が</a:t>
          </a:r>
          <a:r>
            <a:rPr lang="en-US" altLang="ja-JP" sz="1100" b="0" i="0" u="none" strike="noStrike" baseline="0">
              <a:solidFill>
                <a:srgbClr val="000000"/>
              </a:solidFill>
              <a:latin typeface="ＭＳ Ｐゴシック"/>
              <a:ea typeface="ＭＳ Ｐゴシック"/>
            </a:rPr>
            <a:t>7</a:t>
          </a:r>
          <a:r>
            <a:rPr lang="ja-JP" altLang="en-US" sz="1100" b="0" i="0" u="none" strike="noStrike" baseline="0">
              <a:solidFill>
                <a:srgbClr val="000000"/>
              </a:solidFill>
              <a:latin typeface="ＭＳ Ｐゴシック"/>
              <a:ea typeface="ＭＳ Ｐゴシック"/>
            </a:rPr>
            <a:t>になりませんが，</a:t>
          </a:r>
          <a:r>
            <a:rPr lang="en-US" altLang="ja-JP" sz="1100" b="0" i="0" u="none" strike="noStrike" baseline="0">
              <a:solidFill>
                <a:srgbClr val="000000"/>
              </a:solidFill>
              <a:latin typeface="ＭＳ Ｐゴシック"/>
              <a:ea typeface="ＭＳ Ｐゴシック"/>
            </a:rPr>
            <a:t>7</a:t>
          </a:r>
          <a:r>
            <a:rPr lang="ja-JP" altLang="en-US" sz="1100" b="0" i="0" u="none" strike="noStrike" baseline="0">
              <a:solidFill>
                <a:srgbClr val="000000"/>
              </a:solidFill>
              <a:latin typeface="ＭＳ Ｐゴシック"/>
              <a:ea typeface="ＭＳ Ｐゴシック"/>
            </a:rPr>
            <a:t>に青色申告の金額を記入してください。</a:t>
          </a:r>
        </a:p>
      </xdr:txBody>
    </xdr:sp>
    <xdr:clientData/>
  </xdr:twoCellAnchor>
  <xdr:twoCellAnchor>
    <xdr:from>
      <xdr:col>5</xdr:col>
      <xdr:colOff>57150</xdr:colOff>
      <xdr:row>46</xdr:row>
      <xdr:rowOff>104775</xdr:rowOff>
    </xdr:from>
    <xdr:to>
      <xdr:col>5</xdr:col>
      <xdr:colOff>1276350</xdr:colOff>
      <xdr:row>54</xdr:row>
      <xdr:rowOff>180975</xdr:rowOff>
    </xdr:to>
    <xdr:sp macro="" textlink="">
      <xdr:nvSpPr>
        <xdr:cNvPr id="7" name="AutoShape 6"/>
        <xdr:cNvSpPr>
          <a:spLocks noChangeArrowheads="1"/>
        </xdr:cNvSpPr>
      </xdr:nvSpPr>
      <xdr:spPr bwMode="auto">
        <a:xfrm>
          <a:off x="2847975" y="12620625"/>
          <a:ext cx="1219200" cy="2209800"/>
        </a:xfrm>
        <a:prstGeom prst="wedgeRoundRectCallout">
          <a:avLst>
            <a:gd name="adj1" fmla="val -73972"/>
            <a:gd name="adj2" fmla="val 46551"/>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実績について</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農産物以外の棚卸高や自由記入欄の経費がある場合，</a:t>
          </a:r>
          <a:r>
            <a:rPr lang="en-US" altLang="ja-JP" sz="1100" b="0" i="0" u="none" strike="noStrike" baseline="0">
              <a:solidFill>
                <a:srgbClr val="000000"/>
              </a:solidFill>
              <a:latin typeface="ＭＳ Ｐゴシック"/>
              <a:ea typeface="ＭＳ Ｐゴシック"/>
            </a:rPr>
            <a:t>8</a:t>
          </a: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30-34</a:t>
          </a:r>
          <a:r>
            <a:rPr lang="ja-JP" altLang="en-US" sz="1100" b="0" i="0" u="none" strike="noStrike" baseline="0">
              <a:solidFill>
                <a:srgbClr val="000000"/>
              </a:solidFill>
              <a:latin typeface="ＭＳ Ｐゴシック"/>
              <a:ea typeface="ＭＳ Ｐゴシック"/>
            </a:rPr>
            <a:t>が</a:t>
          </a:r>
          <a:r>
            <a:rPr lang="en-US" altLang="ja-JP" sz="1100" b="0" i="0" u="none" strike="noStrike" baseline="0">
              <a:solidFill>
                <a:srgbClr val="000000"/>
              </a:solidFill>
              <a:latin typeface="ＭＳ Ｐゴシック"/>
              <a:ea typeface="ＭＳ Ｐゴシック"/>
            </a:rPr>
            <a:t>35</a:t>
          </a:r>
          <a:r>
            <a:rPr lang="ja-JP" altLang="en-US" sz="1100" b="0" i="0" u="none" strike="noStrike" baseline="0">
              <a:solidFill>
                <a:srgbClr val="000000"/>
              </a:solidFill>
              <a:latin typeface="ＭＳ Ｐゴシック"/>
              <a:ea typeface="ＭＳ Ｐゴシック"/>
            </a:rPr>
            <a:t>になりませんが，</a:t>
          </a:r>
          <a:r>
            <a:rPr lang="en-US" altLang="ja-JP" sz="1100" b="0" i="0" u="none" strike="noStrike" baseline="0">
              <a:solidFill>
                <a:srgbClr val="000000"/>
              </a:solidFill>
              <a:latin typeface="ＭＳ Ｐゴシック"/>
              <a:ea typeface="ＭＳ Ｐゴシック"/>
            </a:rPr>
            <a:t>35</a:t>
          </a:r>
          <a:r>
            <a:rPr lang="ja-JP" altLang="en-US" sz="1100" b="0" i="0" u="none" strike="noStrike" baseline="0">
              <a:solidFill>
                <a:srgbClr val="000000"/>
              </a:solidFill>
              <a:latin typeface="ＭＳ Ｐゴシック"/>
              <a:ea typeface="ＭＳ Ｐゴシック"/>
            </a:rPr>
            <a:t>に青色申告の金額を記入してください。</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104774</xdr:colOff>
      <xdr:row>1</xdr:row>
      <xdr:rowOff>47625</xdr:rowOff>
    </xdr:from>
    <xdr:to>
      <xdr:col>8</xdr:col>
      <xdr:colOff>620825</xdr:colOff>
      <xdr:row>2</xdr:row>
      <xdr:rowOff>0</xdr:rowOff>
    </xdr:to>
    <xdr:sp macro="" textlink="">
      <xdr:nvSpPr>
        <xdr:cNvPr id="2" name="Text Box 4"/>
        <xdr:cNvSpPr txBox="1">
          <a:spLocks noChangeArrowheads="1"/>
        </xdr:cNvSpPr>
      </xdr:nvSpPr>
      <xdr:spPr bwMode="auto">
        <a:xfrm>
          <a:off x="104774" y="371475"/>
          <a:ext cx="7593126" cy="1038225"/>
        </a:xfrm>
        <a:prstGeom prst="rect">
          <a:avLst/>
        </a:prstGeom>
        <a:solidFill>
          <a:srgbClr val="FFFF99"/>
        </a:solidFill>
        <a:ln w="9525">
          <a:solidFill>
            <a:srgbClr val="000000"/>
          </a:solidFill>
          <a:miter lim="800000"/>
          <a:headEnd/>
          <a:tailEnd/>
        </a:ln>
      </xdr:spPr>
      <xdr:txBody>
        <a:bodyPr vertOverflow="clip" wrap="square" lIns="27432" tIns="18288" rIns="0" bIns="18288" anchor="ctr" upright="1"/>
        <a:lstStyle/>
        <a:p>
          <a:pPr algn="l" rtl="0">
            <a:lnSpc>
              <a:spcPts val="1200"/>
            </a:lnSpc>
            <a:defRPr sz="1000"/>
          </a:pPr>
          <a:r>
            <a:rPr lang="ja-JP" altLang="en-US" sz="1000" b="1" i="0" u="none" strike="noStrike" baseline="0">
              <a:solidFill>
                <a:srgbClr val="000000"/>
              </a:solidFill>
              <a:latin typeface="ＭＳ Ｐゴシック"/>
              <a:ea typeface="ＭＳ Ｐゴシック"/>
            </a:rPr>
            <a:t>灰色背景の項目や数値を，</a:t>
          </a:r>
          <a:r>
            <a:rPr lang="en-US" altLang="ja-JP" sz="1000" b="1" i="0" u="none" strike="noStrike" baseline="0">
              <a:solidFill>
                <a:srgbClr val="000000"/>
              </a:solidFill>
              <a:latin typeface="ＭＳ Ｐゴシック"/>
              <a:ea typeface="ＭＳ Ｐゴシック"/>
            </a:rPr>
            <a:t>『</a:t>
          </a:r>
          <a:r>
            <a:rPr lang="ja-JP" altLang="en-US" sz="1000" b="1" i="0" u="none" strike="noStrike" baseline="0">
              <a:solidFill>
                <a:srgbClr val="000000"/>
              </a:solidFill>
              <a:latin typeface="ＭＳ Ｐゴシック"/>
              <a:ea typeface="ＭＳ Ｐゴシック"/>
            </a:rPr>
            <a:t>農業経営改善計画認定申請書</a:t>
          </a:r>
          <a:r>
            <a:rPr lang="en-US" altLang="ja-JP" sz="1000" b="1" i="0" u="none" strike="noStrike" baseline="0">
              <a:solidFill>
                <a:srgbClr val="000000"/>
              </a:solidFill>
              <a:latin typeface="ＭＳ Ｐゴシック"/>
              <a:ea typeface="ＭＳ Ｐゴシック"/>
            </a:rPr>
            <a:t>』</a:t>
          </a:r>
          <a:r>
            <a:rPr lang="ja-JP" altLang="en-US" sz="1000" b="1" i="0" u="none" strike="noStrike" baseline="0">
              <a:solidFill>
                <a:srgbClr val="000000"/>
              </a:solidFill>
              <a:latin typeface="ＭＳ Ｐゴシック"/>
              <a:ea typeface="ＭＳ Ｐゴシック"/>
            </a:rPr>
            <a:t>へ転記してください。</a:t>
          </a:r>
          <a:endParaRPr lang="ja-JP" altLang="en-US" sz="1000" b="0" i="0" u="none" strike="noStrike" baseline="0">
            <a:solidFill>
              <a:srgbClr val="000000"/>
            </a:solidFill>
            <a:latin typeface="ＭＳ Ｐゴシック"/>
            <a:ea typeface="ＭＳ Ｐゴシック"/>
          </a:endParaRPr>
        </a:p>
        <a:p>
          <a:pPr algn="l" rtl="0">
            <a:lnSpc>
              <a:spcPts val="1100"/>
            </a:lnSpc>
            <a:defRPr sz="1000"/>
          </a:pPr>
          <a:r>
            <a:rPr lang="ja-JP" altLang="en-US" sz="1000" b="0" i="0" u="none" strike="noStrike" baseline="0">
              <a:solidFill>
                <a:srgbClr val="000000"/>
              </a:solidFill>
              <a:latin typeface="ＭＳ Ｐゴシック"/>
              <a:ea typeface="ＭＳ Ｐゴシック"/>
            </a:rPr>
            <a:t>○「売上の品目，経営規模，生産量について，現状年と目標年の数値」を，</a:t>
          </a:r>
          <a:r>
            <a:rPr lang="en-US" altLang="ja-JP" sz="1000" b="0" i="0" u="none" strike="noStrike" baseline="0">
              <a:solidFill>
                <a:srgbClr val="000000"/>
              </a:solidFill>
              <a:latin typeface="ＭＳ Ｐゴシック"/>
              <a:ea typeface="ＭＳ Ｐゴシック"/>
            </a:rPr>
            <a:t>『</a:t>
          </a:r>
          <a:r>
            <a:rPr lang="ja-JP" altLang="en-US" sz="1000" b="0" i="0" u="none" strike="noStrike" baseline="0">
              <a:solidFill>
                <a:srgbClr val="000000"/>
              </a:solidFill>
              <a:latin typeface="ＭＳ Ｐゴシック"/>
              <a:ea typeface="ＭＳ Ｐゴシック"/>
            </a:rPr>
            <a:t>農業経営改善計画認定申請書</a:t>
          </a:r>
          <a:r>
            <a:rPr lang="en-US" altLang="ja-JP" sz="1000" b="0" i="0" u="none" strike="noStrike" baseline="0">
              <a:solidFill>
                <a:srgbClr val="000000"/>
              </a:solidFill>
              <a:latin typeface="ＭＳ Ｐゴシック"/>
              <a:ea typeface="ＭＳ Ｐゴシック"/>
            </a:rPr>
            <a:t>』</a:t>
          </a:r>
          <a:r>
            <a:rPr lang="ja-JP" altLang="en-US" sz="1000" b="0" i="0" u="none" strike="noStrike" baseline="0">
              <a:solidFill>
                <a:srgbClr val="000000"/>
              </a:solidFill>
              <a:latin typeface="ＭＳ Ｐゴシック"/>
              <a:ea typeface="ＭＳ Ｐゴシック"/>
            </a:rPr>
            <a:t>１枚目③「農業経営の規模の拡大に関する目標」に転記してください。</a:t>
          </a:r>
        </a:p>
        <a:p>
          <a:pPr algn="l" rtl="0">
            <a:lnSpc>
              <a:spcPts val="1100"/>
            </a:lnSpc>
            <a:defRPr sz="1000"/>
          </a:pPr>
          <a:r>
            <a:rPr lang="ja-JP" altLang="en-US" sz="1000" b="0" i="0" u="none" strike="noStrike" baseline="0">
              <a:solidFill>
                <a:srgbClr val="000000"/>
              </a:solidFill>
              <a:latin typeface="ＭＳ Ｐゴシック"/>
              <a:ea typeface="ＭＳ Ｐゴシック"/>
            </a:rPr>
            <a:t>○「最終行の合計について，現状年と目標年の金額」を，</a:t>
          </a:r>
          <a:r>
            <a:rPr lang="en-US" altLang="ja-JP" sz="1000" b="0" i="0" u="none" strike="noStrike" baseline="0">
              <a:solidFill>
                <a:srgbClr val="000000"/>
              </a:solidFill>
              <a:latin typeface="ＭＳ Ｐゴシック"/>
              <a:ea typeface="ＭＳ Ｐゴシック"/>
            </a:rPr>
            <a:t>『</a:t>
          </a:r>
          <a:r>
            <a:rPr lang="ja-JP" altLang="en-US" sz="1000" b="0" i="0" u="none" strike="noStrike" baseline="0">
              <a:solidFill>
                <a:srgbClr val="000000"/>
              </a:solidFill>
              <a:latin typeface="ＭＳ Ｐゴシック"/>
              <a:ea typeface="ＭＳ Ｐゴシック"/>
            </a:rPr>
            <a:t>農業経営改善計画認定申請書</a:t>
          </a:r>
          <a:r>
            <a:rPr lang="en-US" altLang="ja-JP" sz="1000" b="0" i="0" u="none" strike="noStrike" baseline="0">
              <a:solidFill>
                <a:srgbClr val="000000"/>
              </a:solidFill>
              <a:latin typeface="ＭＳ Ｐゴシック"/>
              <a:ea typeface="ＭＳ Ｐゴシック"/>
            </a:rPr>
            <a:t>』1</a:t>
          </a:r>
          <a:r>
            <a:rPr lang="ja-JP" altLang="en-US" sz="1000" b="0" i="0" u="none" strike="noStrike" baseline="0">
              <a:solidFill>
                <a:srgbClr val="000000"/>
              </a:solidFill>
              <a:latin typeface="ＭＳ Ｐゴシック"/>
              <a:ea typeface="ＭＳ Ｐゴシック"/>
            </a:rPr>
            <a:t>枚目②「経営改善の方向の概要」の年間農業所得に転記してください。</a:t>
          </a:r>
        </a:p>
      </xdr:txBody>
    </xdr:sp>
    <xdr:clientData/>
  </xdr:twoCellAnchor>
  <xdr:twoCellAnchor>
    <xdr:from>
      <xdr:col>8</xdr:col>
      <xdr:colOff>161585</xdr:colOff>
      <xdr:row>9</xdr:row>
      <xdr:rowOff>93209</xdr:rowOff>
    </xdr:from>
    <xdr:to>
      <xdr:col>8</xdr:col>
      <xdr:colOff>656885</xdr:colOff>
      <xdr:row>12</xdr:row>
      <xdr:rowOff>32657</xdr:rowOff>
    </xdr:to>
    <xdr:sp macro="" textlink="">
      <xdr:nvSpPr>
        <xdr:cNvPr id="3" name="AutoShape 2"/>
        <xdr:cNvSpPr>
          <a:spLocks noChangeArrowheads="1"/>
        </xdr:cNvSpPr>
      </xdr:nvSpPr>
      <xdr:spPr bwMode="auto">
        <a:xfrm>
          <a:off x="7238660" y="3217409"/>
          <a:ext cx="495300" cy="710973"/>
        </a:xfrm>
        <a:prstGeom prst="wedgeRoundRectCallout">
          <a:avLst>
            <a:gd name="adj1" fmla="val -72069"/>
            <a:gd name="adj2" fmla="val -71620"/>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900"/>
            </a:lnSpc>
            <a:defRPr sz="1000"/>
          </a:pPr>
          <a:r>
            <a:rPr lang="ja-JP" altLang="en-US" sz="1000" b="0" i="0" u="none" strike="noStrike" baseline="0">
              <a:solidFill>
                <a:srgbClr val="000000"/>
              </a:solidFill>
              <a:latin typeface="ＭＳ Ｐゴシック"/>
              <a:ea typeface="ＭＳ Ｐゴシック"/>
            </a:rPr>
            <a:t>③の「生産量」へ転記</a:t>
          </a:r>
        </a:p>
      </xdr:txBody>
    </xdr:sp>
    <xdr:clientData/>
  </xdr:twoCellAnchor>
  <xdr:twoCellAnchor>
    <xdr:from>
      <xdr:col>8</xdr:col>
      <xdr:colOff>180635</xdr:colOff>
      <xdr:row>3</xdr:row>
      <xdr:rowOff>119063</xdr:rowOff>
    </xdr:from>
    <xdr:to>
      <xdr:col>8</xdr:col>
      <xdr:colOff>647360</xdr:colOff>
      <xdr:row>8</xdr:row>
      <xdr:rowOff>110218</xdr:rowOff>
    </xdr:to>
    <xdr:sp macro="" textlink="">
      <xdr:nvSpPr>
        <xdr:cNvPr id="4" name="AutoShape 3"/>
        <xdr:cNvSpPr>
          <a:spLocks noChangeArrowheads="1"/>
        </xdr:cNvSpPr>
      </xdr:nvSpPr>
      <xdr:spPr bwMode="auto">
        <a:xfrm>
          <a:off x="7257710" y="1700213"/>
          <a:ext cx="466725" cy="1277030"/>
        </a:xfrm>
        <a:prstGeom prst="wedgeRoundRectCallout">
          <a:avLst>
            <a:gd name="adj1" fmla="val -86153"/>
            <a:gd name="adj2" fmla="val 11176"/>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Ｐゴシック"/>
              <a:ea typeface="ＭＳ Ｐゴシック"/>
            </a:rPr>
            <a:t>③の「作付面積飼養頭数」へ転記</a:t>
          </a:r>
        </a:p>
      </xdr:txBody>
    </xdr:sp>
    <xdr:clientData/>
  </xdr:twoCellAnchor>
  <xdr:twoCellAnchor>
    <xdr:from>
      <xdr:col>8</xdr:col>
      <xdr:colOff>340178</xdr:colOff>
      <xdr:row>55</xdr:row>
      <xdr:rowOff>161585</xdr:rowOff>
    </xdr:from>
    <xdr:to>
      <xdr:col>8</xdr:col>
      <xdr:colOff>825953</xdr:colOff>
      <xdr:row>61</xdr:row>
      <xdr:rowOff>211251</xdr:rowOff>
    </xdr:to>
    <xdr:sp macro="" textlink="">
      <xdr:nvSpPr>
        <xdr:cNvPr id="5" name="AutoShape 1"/>
        <xdr:cNvSpPr>
          <a:spLocks noChangeArrowheads="1"/>
        </xdr:cNvSpPr>
      </xdr:nvSpPr>
      <xdr:spPr bwMode="auto">
        <a:xfrm>
          <a:off x="7417253" y="15115835"/>
          <a:ext cx="485775" cy="1506991"/>
        </a:xfrm>
        <a:prstGeom prst="wedgeRoundRectCallout">
          <a:avLst>
            <a:gd name="adj1" fmla="val -121618"/>
            <a:gd name="adj2" fmla="val 82096"/>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Ｐゴシック"/>
              <a:ea typeface="ＭＳ Ｐゴシック"/>
            </a:rPr>
            <a:t>②の「年間農業所得」へ転記</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37.xml"/><Relationship Id="rId13" Type="http://schemas.openxmlformats.org/officeDocument/2006/relationships/ctrlProp" Target="../ctrlProps/ctrlProp42.xml"/><Relationship Id="rId18" Type="http://schemas.openxmlformats.org/officeDocument/2006/relationships/ctrlProp" Target="../ctrlProps/ctrlProp47.xml"/><Relationship Id="rId26" Type="http://schemas.openxmlformats.org/officeDocument/2006/relationships/ctrlProp" Target="../ctrlProps/ctrlProp55.xml"/><Relationship Id="rId3" Type="http://schemas.openxmlformats.org/officeDocument/2006/relationships/vmlDrawing" Target="../drawings/vmlDrawing2.vml"/><Relationship Id="rId21" Type="http://schemas.openxmlformats.org/officeDocument/2006/relationships/ctrlProp" Target="../ctrlProps/ctrlProp50.xml"/><Relationship Id="rId34" Type="http://schemas.openxmlformats.org/officeDocument/2006/relationships/ctrlProp" Target="../ctrlProps/ctrlProp63.xml"/><Relationship Id="rId7" Type="http://schemas.openxmlformats.org/officeDocument/2006/relationships/ctrlProp" Target="../ctrlProps/ctrlProp36.xml"/><Relationship Id="rId12" Type="http://schemas.openxmlformats.org/officeDocument/2006/relationships/ctrlProp" Target="../ctrlProps/ctrlProp41.xml"/><Relationship Id="rId17" Type="http://schemas.openxmlformats.org/officeDocument/2006/relationships/ctrlProp" Target="../ctrlProps/ctrlProp46.xml"/><Relationship Id="rId25" Type="http://schemas.openxmlformats.org/officeDocument/2006/relationships/ctrlProp" Target="../ctrlProps/ctrlProp54.xml"/><Relationship Id="rId33" Type="http://schemas.openxmlformats.org/officeDocument/2006/relationships/ctrlProp" Target="../ctrlProps/ctrlProp62.xml"/><Relationship Id="rId2" Type="http://schemas.openxmlformats.org/officeDocument/2006/relationships/drawing" Target="../drawings/drawing2.xml"/><Relationship Id="rId16" Type="http://schemas.openxmlformats.org/officeDocument/2006/relationships/ctrlProp" Target="../ctrlProps/ctrlProp45.xml"/><Relationship Id="rId20" Type="http://schemas.openxmlformats.org/officeDocument/2006/relationships/ctrlProp" Target="../ctrlProps/ctrlProp49.xml"/><Relationship Id="rId29" Type="http://schemas.openxmlformats.org/officeDocument/2006/relationships/ctrlProp" Target="../ctrlProps/ctrlProp58.xml"/><Relationship Id="rId1" Type="http://schemas.openxmlformats.org/officeDocument/2006/relationships/printerSettings" Target="../printerSettings/printerSettings3.bin"/><Relationship Id="rId6" Type="http://schemas.openxmlformats.org/officeDocument/2006/relationships/ctrlProp" Target="../ctrlProps/ctrlProp35.xml"/><Relationship Id="rId11" Type="http://schemas.openxmlformats.org/officeDocument/2006/relationships/ctrlProp" Target="../ctrlProps/ctrlProp40.xml"/><Relationship Id="rId24" Type="http://schemas.openxmlformats.org/officeDocument/2006/relationships/ctrlProp" Target="../ctrlProps/ctrlProp53.xml"/><Relationship Id="rId32" Type="http://schemas.openxmlformats.org/officeDocument/2006/relationships/ctrlProp" Target="../ctrlProps/ctrlProp61.xml"/><Relationship Id="rId5" Type="http://schemas.openxmlformats.org/officeDocument/2006/relationships/ctrlProp" Target="../ctrlProps/ctrlProp34.xml"/><Relationship Id="rId15" Type="http://schemas.openxmlformats.org/officeDocument/2006/relationships/ctrlProp" Target="../ctrlProps/ctrlProp44.xml"/><Relationship Id="rId23" Type="http://schemas.openxmlformats.org/officeDocument/2006/relationships/ctrlProp" Target="../ctrlProps/ctrlProp52.xml"/><Relationship Id="rId28" Type="http://schemas.openxmlformats.org/officeDocument/2006/relationships/ctrlProp" Target="../ctrlProps/ctrlProp57.xml"/><Relationship Id="rId10" Type="http://schemas.openxmlformats.org/officeDocument/2006/relationships/ctrlProp" Target="../ctrlProps/ctrlProp39.xml"/><Relationship Id="rId19" Type="http://schemas.openxmlformats.org/officeDocument/2006/relationships/ctrlProp" Target="../ctrlProps/ctrlProp48.xml"/><Relationship Id="rId31" Type="http://schemas.openxmlformats.org/officeDocument/2006/relationships/ctrlProp" Target="../ctrlProps/ctrlProp60.xml"/><Relationship Id="rId4" Type="http://schemas.openxmlformats.org/officeDocument/2006/relationships/ctrlProp" Target="../ctrlProps/ctrlProp33.xml"/><Relationship Id="rId9" Type="http://schemas.openxmlformats.org/officeDocument/2006/relationships/ctrlProp" Target="../ctrlProps/ctrlProp38.xml"/><Relationship Id="rId14" Type="http://schemas.openxmlformats.org/officeDocument/2006/relationships/ctrlProp" Target="../ctrlProps/ctrlProp43.xml"/><Relationship Id="rId22" Type="http://schemas.openxmlformats.org/officeDocument/2006/relationships/ctrlProp" Target="../ctrlProps/ctrlProp51.xml"/><Relationship Id="rId27" Type="http://schemas.openxmlformats.org/officeDocument/2006/relationships/ctrlProp" Target="../ctrlProps/ctrlProp56.xml"/><Relationship Id="rId30" Type="http://schemas.openxmlformats.org/officeDocument/2006/relationships/ctrlProp" Target="../ctrlProps/ctrlProp59.xml"/><Relationship Id="rId35" Type="http://schemas.openxmlformats.org/officeDocument/2006/relationships/ctrlProp" Target="../ctrlProps/ctrlProp64.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2:J22"/>
  <sheetViews>
    <sheetView view="pageBreakPreview" zoomScale="95" zoomScaleNormal="100" zoomScaleSheetLayoutView="95" workbookViewId="0">
      <selection activeCell="A10" sqref="A10:AF10"/>
    </sheetView>
  </sheetViews>
  <sheetFormatPr defaultColWidth="9" defaultRowHeight="13.5" x14ac:dyDescent="0.15"/>
  <cols>
    <col min="1" max="1" width="2" style="83" customWidth="1"/>
    <col min="2" max="2" width="3.75" style="83" customWidth="1"/>
    <col min="3" max="6" width="11.875" style="83" customWidth="1"/>
    <col min="7" max="7" width="3.875" style="83" bestFit="1" customWidth="1"/>
    <col min="8" max="8" width="11.875" style="83" customWidth="1"/>
    <col min="9" max="16384" width="9" style="83"/>
  </cols>
  <sheetData>
    <row r="2" spans="1:10" ht="18" customHeight="1" x14ac:dyDescent="0.15">
      <c r="A2" s="82" t="s">
        <v>138</v>
      </c>
    </row>
    <row r="3" spans="1:10" ht="18" customHeight="1" x14ac:dyDescent="0.15"/>
    <row r="4" spans="1:10" ht="18" customHeight="1" x14ac:dyDescent="0.15">
      <c r="A4" s="84" t="s">
        <v>139</v>
      </c>
    </row>
    <row r="5" spans="1:10" ht="18" customHeight="1" x14ac:dyDescent="0.15"/>
    <row r="6" spans="1:10" ht="18" customHeight="1" x14ac:dyDescent="0.15">
      <c r="A6" s="83" t="s">
        <v>140</v>
      </c>
    </row>
    <row r="7" spans="1:10" ht="18" customHeight="1" x14ac:dyDescent="0.15"/>
    <row r="8" spans="1:10" ht="18" customHeight="1" x14ac:dyDescent="0.15">
      <c r="B8" s="85" t="s">
        <v>141</v>
      </c>
    </row>
    <row r="9" spans="1:10" ht="18" customHeight="1" x14ac:dyDescent="0.15"/>
    <row r="10" spans="1:10" ht="18" customHeight="1" x14ac:dyDescent="0.15">
      <c r="B10" s="83" t="s">
        <v>142</v>
      </c>
    </row>
    <row r="11" spans="1:10" ht="18" customHeight="1" x14ac:dyDescent="0.15">
      <c r="B11" s="83" t="s">
        <v>143</v>
      </c>
    </row>
    <row r="12" spans="1:10" ht="18" customHeight="1" x14ac:dyDescent="0.15"/>
    <row r="13" spans="1:10" ht="18" customHeight="1" x14ac:dyDescent="0.15">
      <c r="B13" s="85" t="s">
        <v>144</v>
      </c>
    </row>
    <row r="14" spans="1:10" ht="18" customHeight="1" x14ac:dyDescent="0.15"/>
    <row r="15" spans="1:10" ht="13.5" customHeight="1" x14ac:dyDescent="0.15">
      <c r="B15" s="332" t="s">
        <v>363</v>
      </c>
      <c r="C15" s="332"/>
      <c r="D15" s="332"/>
      <c r="E15" s="332"/>
      <c r="F15" s="332"/>
      <c r="G15" s="333" t="s">
        <v>145</v>
      </c>
      <c r="H15" s="334" t="s">
        <v>146</v>
      </c>
      <c r="I15" s="333"/>
      <c r="J15" s="335"/>
    </row>
    <row r="16" spans="1:10" x14ac:dyDescent="0.15">
      <c r="B16" s="336" t="s">
        <v>147</v>
      </c>
      <c r="C16" s="336"/>
      <c r="D16" s="336"/>
      <c r="E16" s="336"/>
      <c r="F16" s="336"/>
      <c r="G16" s="333"/>
      <c r="H16" s="333"/>
      <c r="I16" s="333"/>
      <c r="J16" s="335"/>
    </row>
    <row r="17" spans="2:10" ht="18" customHeight="1" x14ac:dyDescent="0.15">
      <c r="B17" s="86"/>
    </row>
    <row r="18" spans="2:10" ht="18" customHeight="1" x14ac:dyDescent="0.15">
      <c r="B18" s="85" t="s">
        <v>148</v>
      </c>
    </row>
    <row r="19" spans="2:10" ht="18" customHeight="1" x14ac:dyDescent="0.15"/>
    <row r="20" spans="2:10" x14ac:dyDescent="0.15">
      <c r="B20" s="337" t="s">
        <v>364</v>
      </c>
      <c r="C20" s="337"/>
      <c r="D20" s="337"/>
      <c r="E20" s="337"/>
      <c r="F20" s="337"/>
      <c r="G20" s="337"/>
      <c r="H20" s="337"/>
      <c r="I20" s="337"/>
    </row>
    <row r="21" spans="2:10" x14ac:dyDescent="0.15">
      <c r="B21" s="336" t="s">
        <v>147</v>
      </c>
      <c r="C21" s="336"/>
      <c r="D21" s="336"/>
      <c r="E21" s="336"/>
      <c r="F21" s="336"/>
      <c r="G21" s="336"/>
      <c r="H21" s="336"/>
      <c r="I21" s="84"/>
    </row>
    <row r="22" spans="2:10" ht="27" customHeight="1" x14ac:dyDescent="0.15">
      <c r="B22" s="331" t="s">
        <v>149</v>
      </c>
      <c r="C22" s="331"/>
      <c r="D22" s="331"/>
      <c r="E22" s="331"/>
      <c r="F22" s="331"/>
      <c r="G22" s="331"/>
      <c r="H22" s="331"/>
      <c r="I22" s="331"/>
      <c r="J22" s="331"/>
    </row>
  </sheetData>
  <mergeCells count="7">
    <mergeCell ref="B22:J22"/>
    <mergeCell ref="B15:F15"/>
    <mergeCell ref="G15:G16"/>
    <mergeCell ref="H15:J16"/>
    <mergeCell ref="B16:F16"/>
    <mergeCell ref="B20:I20"/>
    <mergeCell ref="B21:H21"/>
  </mergeCells>
  <phoneticPr fontId="2"/>
  <pageMargins left="0.98425196850393704" right="0.78740157480314965" top="0.98425196850393704" bottom="0.98425196850393704" header="0.51181102362204722" footer="0.51181102362204722"/>
  <pageSetup paperSize="9" scale="97" orientation="portrait" horizontalDpi="300" verticalDpi="3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opLeftCell="A13" workbookViewId="0"/>
  </sheetViews>
  <sheetFormatPr defaultRowHeight="13.5" x14ac:dyDescent="0.15"/>
  <sheetData/>
  <phoneticPr fontId="2"/>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2"/>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AF116"/>
  <sheetViews>
    <sheetView tabSelected="1" view="pageBreakPreview" zoomScale="90" zoomScaleNormal="100" zoomScaleSheetLayoutView="90" workbookViewId="0">
      <selection activeCell="A10" sqref="A10:AF10"/>
    </sheetView>
  </sheetViews>
  <sheetFormatPr defaultColWidth="9.125" defaultRowHeight="13.5" x14ac:dyDescent="0.15"/>
  <cols>
    <col min="1" max="3" width="5.75" style="52" customWidth="1"/>
    <col min="4" max="4" width="6.75" style="52" customWidth="1"/>
    <col min="5" max="5" width="5.75" style="52" customWidth="1"/>
    <col min="6" max="6" width="6.75" style="52" customWidth="1"/>
    <col min="7" max="7" width="5.75" style="52" customWidth="1"/>
    <col min="8" max="8" width="6.75" style="52" customWidth="1"/>
    <col min="9" max="9" width="5.75" style="52" customWidth="1"/>
    <col min="10" max="10" width="6.75" style="52" customWidth="1"/>
    <col min="11" max="14" width="5.75" style="52" customWidth="1"/>
    <col min="15" max="15" width="6.75" style="52" customWidth="1"/>
    <col min="16" max="16" width="5.75" style="52" customWidth="1"/>
    <col min="17" max="17" width="6.75" style="52" customWidth="1"/>
    <col min="18" max="18" width="5.75" style="52" customWidth="1"/>
    <col min="19" max="19" width="6.75" style="52" customWidth="1"/>
    <col min="20" max="20" width="5.75" style="52" customWidth="1"/>
    <col min="21" max="21" width="6.75" style="52" customWidth="1"/>
    <col min="22" max="32" width="5.75" style="52" customWidth="1"/>
    <col min="33" max="16384" width="9.125" style="3"/>
  </cols>
  <sheetData>
    <row r="1" spans="1:32" ht="14.25"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row>
    <row r="2" spans="1:32" ht="24.95" customHeight="1" x14ac:dyDescent="0.15">
      <c r="A2" s="570" t="s">
        <v>0</v>
      </c>
      <c r="B2" s="570"/>
      <c r="C2" s="570"/>
      <c r="D2" s="570"/>
      <c r="E2" s="570"/>
      <c r="F2" s="570"/>
      <c r="G2" s="570"/>
      <c r="H2" s="570"/>
      <c r="I2" s="570"/>
      <c r="J2" s="570"/>
      <c r="K2" s="570"/>
      <c r="L2" s="570"/>
      <c r="M2" s="570"/>
      <c r="N2" s="570"/>
      <c r="O2" s="570"/>
      <c r="P2" s="570"/>
      <c r="Q2" s="570"/>
      <c r="R2" s="570"/>
      <c r="S2" s="570"/>
      <c r="T2" s="570"/>
      <c r="U2" s="570"/>
      <c r="V2" s="570"/>
      <c r="W2" s="570"/>
      <c r="X2" s="570"/>
      <c r="Y2" s="570"/>
      <c r="Z2" s="570"/>
      <c r="AA2" s="570"/>
      <c r="AB2" s="570"/>
      <c r="AC2" s="570"/>
      <c r="AD2" s="570"/>
      <c r="AE2" s="570"/>
      <c r="AF2" s="570"/>
    </row>
    <row r="3" spans="1:32" ht="15" thickBot="1" x14ac:dyDescent="0.2">
      <c r="A3" s="2"/>
      <c r="B3" s="2"/>
      <c r="C3" s="2"/>
      <c r="D3" s="2"/>
      <c r="E3" s="2"/>
      <c r="F3" s="2"/>
      <c r="G3" s="2"/>
      <c r="H3" s="2"/>
      <c r="I3" s="2"/>
      <c r="J3" s="2"/>
      <c r="K3" s="2"/>
      <c r="L3" s="2"/>
      <c r="M3" s="2"/>
      <c r="N3" s="2"/>
      <c r="O3" s="2"/>
      <c r="P3" s="2"/>
      <c r="Q3" s="2"/>
      <c r="R3" s="4"/>
      <c r="S3" s="2"/>
      <c r="T3" s="2"/>
      <c r="U3" s="2"/>
      <c r="V3" s="2"/>
      <c r="W3" s="2"/>
      <c r="X3" s="2"/>
      <c r="Y3" s="2"/>
      <c r="Z3" s="5"/>
      <c r="AA3" s="6"/>
      <c r="AB3" s="6" t="s">
        <v>1</v>
      </c>
      <c r="AC3" s="6"/>
      <c r="AD3" s="6" t="s">
        <v>2</v>
      </c>
      <c r="AE3" s="6"/>
      <c r="AF3" s="6" t="s">
        <v>3</v>
      </c>
    </row>
    <row r="4" spans="1:32" ht="24.95" customHeight="1" x14ac:dyDescent="0.15">
      <c r="A4" s="7" t="s">
        <v>4</v>
      </c>
      <c r="B4" s="571" t="s">
        <v>5</v>
      </c>
      <c r="C4" s="571"/>
      <c r="D4" s="571"/>
      <c r="E4" s="571"/>
      <c r="F4" s="571"/>
      <c r="G4" s="572"/>
      <c r="H4" s="2"/>
      <c r="I4" s="2"/>
      <c r="J4" s="573" t="s">
        <v>6</v>
      </c>
      <c r="K4" s="576" t="s">
        <v>7</v>
      </c>
      <c r="L4" s="577"/>
      <c r="M4" s="577"/>
      <c r="N4" s="578"/>
      <c r="O4" s="579"/>
      <c r="P4" s="579"/>
      <c r="Q4" s="579"/>
      <c r="R4" s="579"/>
      <c r="S4" s="579"/>
      <c r="T4" s="579"/>
      <c r="U4" s="579"/>
      <c r="V4" s="579"/>
      <c r="W4" s="580"/>
      <c r="X4" s="580"/>
      <c r="Y4" s="580"/>
      <c r="Z4" s="579" t="s">
        <v>8</v>
      </c>
      <c r="AA4" s="579"/>
      <c r="AB4" s="579"/>
      <c r="AC4" s="579"/>
      <c r="AD4" s="579"/>
      <c r="AE4" s="579"/>
      <c r="AF4" s="581"/>
    </row>
    <row r="5" spans="1:32" ht="24.95" customHeight="1" x14ac:dyDescent="0.15">
      <c r="A5" s="8"/>
      <c r="B5" s="582" t="s">
        <v>9</v>
      </c>
      <c r="C5" s="582"/>
      <c r="D5" s="582"/>
      <c r="E5" s="582"/>
      <c r="F5" s="582"/>
      <c r="G5" s="583"/>
      <c r="H5" s="2"/>
      <c r="I5" s="2"/>
      <c r="J5" s="574"/>
      <c r="K5" s="584" t="s">
        <v>10</v>
      </c>
      <c r="L5" s="585"/>
      <c r="M5" s="585"/>
      <c r="N5" s="586"/>
      <c r="O5" s="346"/>
      <c r="P5" s="344"/>
      <c r="Q5" s="344"/>
      <c r="R5" s="344"/>
      <c r="S5" s="344"/>
      <c r="T5" s="344"/>
      <c r="U5" s="344"/>
      <c r="V5" s="344"/>
      <c r="W5" s="594" t="s">
        <v>11</v>
      </c>
      <c r="X5" s="594"/>
      <c r="Y5" s="594"/>
      <c r="Z5" s="552"/>
      <c r="AA5" s="552"/>
      <c r="AB5" s="552"/>
      <c r="AC5" s="552"/>
      <c r="AD5" s="552"/>
      <c r="AE5" s="552"/>
      <c r="AF5" s="553"/>
    </row>
    <row r="6" spans="1:32" ht="24.95" customHeight="1" x14ac:dyDescent="0.15">
      <c r="A6" s="8"/>
      <c r="B6" s="582" t="s">
        <v>12</v>
      </c>
      <c r="C6" s="582"/>
      <c r="D6" s="582"/>
      <c r="E6" s="582"/>
      <c r="F6" s="582"/>
      <c r="G6" s="583"/>
      <c r="H6" s="2"/>
      <c r="I6" s="2"/>
      <c r="J6" s="574"/>
      <c r="K6" s="343" t="s">
        <v>13</v>
      </c>
      <c r="L6" s="344"/>
      <c r="M6" s="344"/>
      <c r="N6" s="345"/>
      <c r="O6" s="547"/>
      <c r="P6" s="548"/>
      <c r="Q6" s="548"/>
      <c r="R6" s="548"/>
      <c r="S6" s="548"/>
      <c r="T6" s="548"/>
      <c r="U6" s="548"/>
      <c r="V6" s="548"/>
      <c r="W6" s="549" t="s">
        <v>15</v>
      </c>
      <c r="X6" s="550"/>
      <c r="Y6" s="551"/>
      <c r="Z6" s="552"/>
      <c r="AA6" s="552"/>
      <c r="AB6" s="552"/>
      <c r="AC6" s="552"/>
      <c r="AD6" s="552"/>
      <c r="AE6" s="552"/>
      <c r="AF6" s="553"/>
    </row>
    <row r="7" spans="1:32" ht="24.95" customHeight="1" thickBot="1" x14ac:dyDescent="0.2">
      <c r="A7" s="9"/>
      <c r="B7" s="587" t="s">
        <v>16</v>
      </c>
      <c r="C7" s="587"/>
      <c r="D7" s="587"/>
      <c r="E7" s="587"/>
      <c r="F7" s="587"/>
      <c r="G7" s="588"/>
      <c r="H7" s="2"/>
      <c r="I7" s="2"/>
      <c r="J7" s="575"/>
      <c r="K7" s="589" t="s">
        <v>17</v>
      </c>
      <c r="L7" s="590"/>
      <c r="M7" s="590"/>
      <c r="N7" s="591"/>
      <c r="O7" s="592" t="s">
        <v>18</v>
      </c>
      <c r="P7" s="592"/>
      <c r="Q7" s="592"/>
      <c r="R7" s="592"/>
      <c r="S7" s="592"/>
      <c r="T7" s="592"/>
      <c r="U7" s="592"/>
      <c r="V7" s="592"/>
      <c r="W7" s="592" t="s">
        <v>19</v>
      </c>
      <c r="X7" s="592"/>
      <c r="Y7" s="592"/>
      <c r="Z7" s="592"/>
      <c r="AA7" s="592"/>
      <c r="AB7" s="592"/>
      <c r="AC7" s="592"/>
      <c r="AD7" s="592"/>
      <c r="AE7" s="592"/>
      <c r="AF7" s="593"/>
    </row>
    <row r="8" spans="1:32" ht="14.25" x14ac:dyDescent="0.15">
      <c r="A8" s="10"/>
      <c r="B8" s="559"/>
      <c r="C8" s="559"/>
      <c r="D8" s="559"/>
      <c r="E8" s="559"/>
      <c r="F8" s="559"/>
      <c r="G8" s="2"/>
      <c r="H8" s="2"/>
      <c r="I8" s="2"/>
      <c r="J8" s="2"/>
      <c r="K8" s="2"/>
      <c r="L8" s="2"/>
      <c r="M8" s="2"/>
      <c r="N8" s="2"/>
      <c r="O8" s="2"/>
      <c r="P8" s="2"/>
      <c r="Q8" s="2"/>
      <c r="R8" s="2"/>
      <c r="S8" s="11"/>
      <c r="T8" s="2"/>
      <c r="U8" s="2"/>
      <c r="V8" s="2"/>
      <c r="W8" s="2"/>
      <c r="X8" s="2"/>
      <c r="Y8" s="2"/>
      <c r="Z8" s="2"/>
      <c r="AA8" s="2"/>
      <c r="AB8" s="2"/>
      <c r="AC8" s="2"/>
      <c r="AD8" s="2"/>
      <c r="AE8" s="2"/>
      <c r="AF8" s="2"/>
    </row>
    <row r="9" spans="1:32" ht="24.95" customHeight="1" thickBot="1" x14ac:dyDescent="0.2">
      <c r="A9" s="559" t="s">
        <v>20</v>
      </c>
      <c r="B9" s="559"/>
      <c r="C9" s="559"/>
      <c r="D9" s="559"/>
      <c r="E9" s="559"/>
      <c r="F9" s="559"/>
      <c r="G9" s="559"/>
      <c r="H9" s="559"/>
      <c r="I9" s="559"/>
      <c r="J9" s="559"/>
      <c r="K9" s="559"/>
      <c r="L9" s="559"/>
      <c r="M9" s="559"/>
      <c r="N9" s="559"/>
      <c r="O9" s="559"/>
      <c r="P9" s="559"/>
      <c r="Q9" s="559"/>
      <c r="R9" s="559"/>
      <c r="S9" s="559"/>
      <c r="T9" s="559"/>
      <c r="U9" s="559"/>
      <c r="V9" s="559"/>
      <c r="W9" s="559"/>
      <c r="X9" s="559"/>
      <c r="Y9" s="559"/>
      <c r="Z9" s="559"/>
      <c r="AA9" s="559"/>
      <c r="AB9" s="559"/>
      <c r="AC9" s="559"/>
      <c r="AD9" s="559"/>
      <c r="AE9" s="559"/>
      <c r="AF9" s="559"/>
    </row>
    <row r="10" spans="1:32" ht="24.95" customHeight="1" thickBot="1" x14ac:dyDescent="0.2">
      <c r="A10" s="560" t="s">
        <v>21</v>
      </c>
      <c r="B10" s="561"/>
      <c r="C10" s="561"/>
      <c r="D10" s="561"/>
      <c r="E10" s="561"/>
      <c r="F10" s="561"/>
      <c r="G10" s="561"/>
      <c r="H10" s="561"/>
      <c r="I10" s="561"/>
      <c r="J10" s="561"/>
      <c r="K10" s="561"/>
      <c r="L10" s="561"/>
      <c r="M10" s="561"/>
      <c r="N10" s="561"/>
      <c r="O10" s="561"/>
      <c r="P10" s="561"/>
      <c r="Q10" s="561"/>
      <c r="R10" s="561"/>
      <c r="S10" s="561"/>
      <c r="T10" s="561"/>
      <c r="U10" s="561"/>
      <c r="V10" s="561"/>
      <c r="W10" s="561"/>
      <c r="X10" s="561"/>
      <c r="Y10" s="561"/>
      <c r="Z10" s="561"/>
      <c r="AA10" s="561"/>
      <c r="AB10" s="561"/>
      <c r="AC10" s="561"/>
      <c r="AD10" s="561"/>
      <c r="AE10" s="561"/>
      <c r="AF10" s="562"/>
    </row>
    <row r="11" spans="1:32" ht="24.95" customHeight="1" thickBot="1" x14ac:dyDescent="0.2">
      <c r="A11" s="563" t="s">
        <v>22</v>
      </c>
      <c r="B11" s="564"/>
      <c r="C11" s="564"/>
      <c r="D11" s="564"/>
      <c r="E11" s="564"/>
      <c r="F11" s="564"/>
      <c r="G11" s="564"/>
      <c r="H11" s="564"/>
      <c r="I11" s="564"/>
      <c r="J11" s="564"/>
      <c r="K11" s="564"/>
      <c r="L11" s="564"/>
      <c r="M11" s="564"/>
      <c r="N11" s="564"/>
      <c r="O11" s="564"/>
      <c r="P11" s="564"/>
      <c r="Q11" s="564"/>
      <c r="R11" s="564"/>
      <c r="S11" s="564"/>
      <c r="T11" s="564"/>
      <c r="U11" s="564"/>
      <c r="V11" s="564"/>
      <c r="W11" s="564"/>
      <c r="X11" s="564"/>
      <c r="Y11" s="564"/>
      <c r="Z11" s="564"/>
      <c r="AA11" s="564"/>
      <c r="AB11" s="564"/>
      <c r="AC11" s="564"/>
      <c r="AD11" s="564"/>
      <c r="AE11" s="564"/>
      <c r="AF11" s="565"/>
    </row>
    <row r="12" spans="1:32" ht="24.95" customHeight="1" x14ac:dyDescent="0.15">
      <c r="A12" s="438" t="s">
        <v>23</v>
      </c>
      <c r="B12" s="439"/>
      <c r="C12" s="439"/>
      <c r="D12" s="439"/>
      <c r="E12" s="439"/>
      <c r="F12" s="439"/>
      <c r="G12" s="439"/>
      <c r="H12" s="439"/>
      <c r="I12" s="439"/>
      <c r="J12" s="439"/>
      <c r="K12" s="439"/>
      <c r="L12" s="439"/>
      <c r="M12" s="439"/>
      <c r="N12" s="439"/>
      <c r="O12" s="439"/>
      <c r="P12" s="439"/>
      <c r="Q12" s="439"/>
      <c r="R12" s="439"/>
      <c r="S12" s="439"/>
      <c r="T12" s="439"/>
      <c r="U12" s="439"/>
      <c r="V12" s="439"/>
      <c r="W12" s="439"/>
      <c r="X12" s="439"/>
      <c r="Y12" s="439"/>
      <c r="Z12" s="439"/>
      <c r="AA12" s="439"/>
      <c r="AB12" s="439"/>
      <c r="AC12" s="439"/>
      <c r="AD12" s="439"/>
      <c r="AE12" s="439"/>
      <c r="AF12" s="440"/>
    </row>
    <row r="13" spans="1:32" ht="24.95" customHeight="1" x14ac:dyDescent="0.15">
      <c r="A13" s="515" t="s">
        <v>24</v>
      </c>
      <c r="B13" s="516"/>
      <c r="C13" s="516"/>
      <c r="D13" s="516"/>
      <c r="E13" s="516"/>
      <c r="F13" s="516"/>
      <c r="G13" s="516"/>
      <c r="H13" s="516"/>
      <c r="I13" s="516"/>
      <c r="J13" s="516"/>
      <c r="K13" s="516"/>
      <c r="L13" s="516"/>
      <c r="M13" s="516"/>
      <c r="N13" s="516"/>
      <c r="O13" s="516"/>
      <c r="P13" s="566"/>
      <c r="Q13" s="567" t="s">
        <v>25</v>
      </c>
      <c r="R13" s="548"/>
      <c r="S13" s="548"/>
      <c r="T13" s="548"/>
      <c r="U13" s="548"/>
      <c r="V13" s="548"/>
      <c r="W13" s="548"/>
      <c r="X13" s="548"/>
      <c r="Y13" s="12"/>
      <c r="Z13" s="568" t="s">
        <v>26</v>
      </c>
      <c r="AA13" s="568"/>
      <c r="AB13" s="568"/>
      <c r="AC13" s="568"/>
      <c r="AD13" s="568"/>
      <c r="AE13" s="568"/>
      <c r="AF13" s="569"/>
    </row>
    <row r="14" spans="1:32" ht="24.95" customHeight="1" x14ac:dyDescent="0.15">
      <c r="A14" s="13"/>
      <c r="B14" s="14"/>
      <c r="C14" s="14"/>
      <c r="D14" s="14"/>
      <c r="E14" s="14"/>
      <c r="F14" s="14"/>
      <c r="G14" s="14"/>
      <c r="H14" s="14"/>
      <c r="I14" s="14"/>
      <c r="J14" s="14"/>
      <c r="K14" s="14"/>
      <c r="L14" s="14"/>
      <c r="M14" s="14"/>
      <c r="N14" s="14"/>
      <c r="O14" s="554"/>
      <c r="P14" s="555"/>
      <c r="Q14" s="13"/>
      <c r="R14" s="14"/>
      <c r="S14" s="14"/>
      <c r="T14" s="14"/>
      <c r="U14" s="14"/>
      <c r="V14" s="14"/>
      <c r="W14" s="14"/>
      <c r="X14" s="14"/>
      <c r="Y14" s="14"/>
      <c r="Z14" s="14"/>
      <c r="AA14" s="14"/>
      <c r="AB14" s="14"/>
      <c r="AC14" s="14"/>
      <c r="AD14" s="14"/>
      <c r="AE14" s="554"/>
      <c r="AF14" s="555"/>
    </row>
    <row r="15" spans="1:32" ht="24.95" customHeight="1" x14ac:dyDescent="0.15">
      <c r="A15" s="15"/>
      <c r="B15" s="16"/>
      <c r="C15" s="16"/>
      <c r="D15" s="16"/>
      <c r="E15" s="16"/>
      <c r="F15" s="16"/>
      <c r="G15" s="16"/>
      <c r="H15" s="17" t="s">
        <v>27</v>
      </c>
      <c r="I15" s="556"/>
      <c r="J15" s="556"/>
      <c r="K15" s="556"/>
      <c r="L15" s="556"/>
      <c r="M15" s="16" t="s">
        <v>28</v>
      </c>
      <c r="N15" s="16"/>
      <c r="O15" s="556"/>
      <c r="P15" s="557"/>
      <c r="Q15" s="15"/>
      <c r="R15" s="16"/>
      <c r="S15" s="16"/>
      <c r="T15" s="16"/>
      <c r="U15" s="16"/>
      <c r="V15" s="16"/>
      <c r="W15" s="16"/>
      <c r="X15" s="17" t="s">
        <v>27</v>
      </c>
      <c r="Y15" s="556" t="s">
        <v>29</v>
      </c>
      <c r="Z15" s="556"/>
      <c r="AA15" s="556"/>
      <c r="AB15" s="556"/>
      <c r="AC15" s="16" t="s">
        <v>28</v>
      </c>
      <c r="AD15" s="16"/>
      <c r="AE15" s="556"/>
      <c r="AF15" s="557"/>
    </row>
    <row r="16" spans="1:32" ht="24.95" customHeight="1" thickBot="1" x14ac:dyDescent="0.2">
      <c r="A16" s="18"/>
      <c r="B16" s="19"/>
      <c r="C16" s="19"/>
      <c r="D16" s="19"/>
      <c r="E16" s="19"/>
      <c r="F16" s="19"/>
      <c r="G16" s="19"/>
      <c r="H16" s="19"/>
      <c r="I16" s="19"/>
      <c r="J16" s="19"/>
      <c r="K16" s="20" t="s">
        <v>30</v>
      </c>
      <c r="L16" s="558"/>
      <c r="M16" s="558"/>
      <c r="N16" s="558"/>
      <c r="O16" s="558"/>
      <c r="P16" s="21" t="s">
        <v>28</v>
      </c>
      <c r="Q16" s="18"/>
      <c r="R16" s="19"/>
      <c r="S16" s="19"/>
      <c r="T16" s="19"/>
      <c r="U16" s="19"/>
      <c r="V16" s="19"/>
      <c r="W16" s="19"/>
      <c r="X16" s="19"/>
      <c r="Y16" s="19"/>
      <c r="Z16" s="19"/>
      <c r="AA16" s="20" t="s">
        <v>27</v>
      </c>
      <c r="AB16" s="558"/>
      <c r="AC16" s="558"/>
      <c r="AD16" s="558"/>
      <c r="AE16" s="558"/>
      <c r="AF16" s="21" t="s">
        <v>28</v>
      </c>
    </row>
    <row r="17" spans="1:32" ht="24.95" customHeight="1" thickBot="1" x14ac:dyDescent="0.2">
      <c r="A17" s="522" t="s">
        <v>31</v>
      </c>
      <c r="B17" s="523"/>
      <c r="C17" s="523"/>
      <c r="D17" s="523"/>
      <c r="E17" s="523"/>
      <c r="F17" s="523"/>
      <c r="G17" s="523"/>
      <c r="H17" s="523"/>
      <c r="I17" s="523"/>
      <c r="J17" s="523"/>
      <c r="K17" s="523"/>
      <c r="L17" s="523"/>
      <c r="M17" s="523"/>
      <c r="N17" s="523"/>
      <c r="O17" s="523"/>
      <c r="P17" s="523"/>
      <c r="Q17" s="523"/>
      <c r="R17" s="523"/>
      <c r="S17" s="523"/>
      <c r="T17" s="523"/>
      <c r="U17" s="523"/>
      <c r="V17" s="523"/>
      <c r="W17" s="523"/>
      <c r="X17" s="523"/>
      <c r="Y17" s="523"/>
      <c r="Z17" s="523"/>
      <c r="AA17" s="523"/>
      <c r="AB17" s="523"/>
      <c r="AC17" s="523"/>
      <c r="AD17" s="523"/>
      <c r="AE17" s="523"/>
      <c r="AF17" s="524"/>
    </row>
    <row r="18" spans="1:32" ht="24.95" customHeight="1" x14ac:dyDescent="0.15">
      <c r="A18" s="22"/>
      <c r="B18" s="23"/>
      <c r="C18" s="23"/>
      <c r="D18" s="23"/>
      <c r="E18" s="23"/>
      <c r="F18" s="24"/>
      <c r="G18" s="525" t="s">
        <v>32</v>
      </c>
      <c r="H18" s="525"/>
      <c r="I18" s="525"/>
      <c r="J18" s="525"/>
      <c r="K18" s="526" t="s">
        <v>25</v>
      </c>
      <c r="L18" s="527"/>
      <c r="M18" s="25"/>
      <c r="N18" s="25" t="s">
        <v>33</v>
      </c>
      <c r="O18" s="528"/>
      <c r="P18" s="529"/>
      <c r="Q18" s="529"/>
      <c r="R18" s="529"/>
      <c r="S18" s="529"/>
      <c r="T18" s="530"/>
      <c r="U18" s="531" t="s">
        <v>32</v>
      </c>
      <c r="V18" s="531"/>
      <c r="W18" s="531"/>
      <c r="X18" s="531"/>
      <c r="Y18" s="526" t="s">
        <v>25</v>
      </c>
      <c r="Z18" s="527"/>
      <c r="AA18" s="25"/>
      <c r="AB18" s="25" t="s">
        <v>33</v>
      </c>
      <c r="AC18" s="532" t="s">
        <v>34</v>
      </c>
      <c r="AD18" s="533"/>
      <c r="AE18" s="78"/>
      <c r="AF18" s="81"/>
    </row>
    <row r="19" spans="1:32" ht="24.95" customHeight="1" x14ac:dyDescent="0.15">
      <c r="A19" s="456" t="s">
        <v>35</v>
      </c>
      <c r="B19" s="410"/>
      <c r="C19" s="410"/>
      <c r="D19" s="410"/>
      <c r="E19" s="410"/>
      <c r="F19" s="462"/>
      <c r="G19" s="475"/>
      <c r="H19" s="476"/>
      <c r="I19" s="476"/>
      <c r="J19" s="26" t="s">
        <v>36</v>
      </c>
      <c r="K19" s="475"/>
      <c r="L19" s="476"/>
      <c r="M19" s="476"/>
      <c r="N19" s="27" t="s">
        <v>36</v>
      </c>
      <c r="O19" s="456" t="s">
        <v>37</v>
      </c>
      <c r="P19" s="410"/>
      <c r="Q19" s="410"/>
      <c r="R19" s="410"/>
      <c r="S19" s="410"/>
      <c r="T19" s="462"/>
      <c r="U19" s="538"/>
      <c r="V19" s="539"/>
      <c r="W19" s="539"/>
      <c r="X19" s="28" t="s">
        <v>38</v>
      </c>
      <c r="Y19" s="538"/>
      <c r="Z19" s="539"/>
      <c r="AA19" s="539"/>
      <c r="AB19" s="29" t="s">
        <v>38</v>
      </c>
      <c r="AC19" s="534"/>
      <c r="AD19" s="535"/>
      <c r="AE19" s="79"/>
      <c r="AF19" s="30" t="s">
        <v>39</v>
      </c>
    </row>
    <row r="20" spans="1:32" ht="24.95" customHeight="1" thickBot="1" x14ac:dyDescent="0.2">
      <c r="A20" s="31"/>
      <c r="B20" s="540" t="s">
        <v>40</v>
      </c>
      <c r="C20" s="541"/>
      <c r="D20" s="541"/>
      <c r="E20" s="541"/>
      <c r="F20" s="542"/>
      <c r="G20" s="543"/>
      <c r="H20" s="544"/>
      <c r="I20" s="544"/>
      <c r="J20" s="32" t="s">
        <v>36</v>
      </c>
      <c r="K20" s="543"/>
      <c r="L20" s="544"/>
      <c r="M20" s="544"/>
      <c r="N20" s="33" t="s">
        <v>36</v>
      </c>
      <c r="O20" s="31"/>
      <c r="P20" s="540" t="s">
        <v>41</v>
      </c>
      <c r="Q20" s="541"/>
      <c r="R20" s="541"/>
      <c r="S20" s="541"/>
      <c r="T20" s="542"/>
      <c r="U20" s="545"/>
      <c r="V20" s="546"/>
      <c r="W20" s="546"/>
      <c r="X20" s="34" t="s">
        <v>38</v>
      </c>
      <c r="Y20" s="545"/>
      <c r="Z20" s="546"/>
      <c r="AA20" s="546"/>
      <c r="AB20" s="35" t="s">
        <v>38</v>
      </c>
      <c r="AC20" s="536"/>
      <c r="AD20" s="537"/>
      <c r="AE20" s="80"/>
      <c r="AF20" s="36"/>
    </row>
    <row r="21" spans="1:32" ht="24.95" customHeight="1" thickBot="1" x14ac:dyDescent="0.2">
      <c r="A21" s="488" t="s">
        <v>42</v>
      </c>
      <c r="B21" s="489"/>
      <c r="C21" s="489"/>
      <c r="D21" s="489"/>
      <c r="E21" s="489"/>
      <c r="F21" s="489"/>
      <c r="G21" s="489"/>
      <c r="H21" s="489"/>
      <c r="I21" s="489"/>
      <c r="J21" s="489"/>
      <c r="K21" s="489"/>
      <c r="L21" s="489"/>
      <c r="M21" s="489"/>
      <c r="N21" s="489"/>
      <c r="O21" s="489"/>
      <c r="P21" s="489"/>
      <c r="Q21" s="489"/>
      <c r="R21" s="489"/>
      <c r="S21" s="489"/>
      <c r="T21" s="489"/>
      <c r="U21" s="489"/>
      <c r="V21" s="489"/>
      <c r="W21" s="489"/>
      <c r="X21" s="489"/>
      <c r="Y21" s="489"/>
      <c r="Z21" s="489"/>
      <c r="AA21" s="489"/>
      <c r="AB21" s="489"/>
      <c r="AC21" s="489"/>
      <c r="AD21" s="489"/>
      <c r="AE21" s="489"/>
      <c r="AF21" s="490"/>
    </row>
    <row r="22" spans="1:32" ht="24.95" customHeight="1" x14ac:dyDescent="0.15">
      <c r="A22" s="435" t="s">
        <v>43</v>
      </c>
      <c r="B22" s="436"/>
      <c r="C22" s="436"/>
      <c r="D22" s="436"/>
      <c r="E22" s="436"/>
      <c r="F22" s="436"/>
      <c r="G22" s="436"/>
      <c r="H22" s="436"/>
      <c r="I22" s="436"/>
      <c r="J22" s="436"/>
      <c r="K22" s="436"/>
      <c r="L22" s="436"/>
      <c r="M22" s="436"/>
      <c r="N22" s="436"/>
      <c r="O22" s="436"/>
      <c r="P22" s="436"/>
      <c r="Q22" s="436"/>
      <c r="R22" s="436"/>
      <c r="S22" s="436"/>
      <c r="T22" s="436"/>
      <c r="U22" s="436"/>
      <c r="V22" s="437"/>
      <c r="W22" s="491" t="s">
        <v>44</v>
      </c>
      <c r="X22" s="492"/>
      <c r="Y22" s="492"/>
      <c r="Z22" s="492"/>
      <c r="AA22" s="492"/>
      <c r="AB22" s="492"/>
      <c r="AC22" s="492"/>
      <c r="AD22" s="492"/>
      <c r="AE22" s="492"/>
      <c r="AF22" s="493"/>
    </row>
    <row r="23" spans="1:32" ht="24.95" customHeight="1" x14ac:dyDescent="0.15">
      <c r="A23" s="497" t="s">
        <v>45</v>
      </c>
      <c r="B23" s="498"/>
      <c r="C23" s="498"/>
      <c r="D23" s="503" t="s">
        <v>46</v>
      </c>
      <c r="E23" s="498"/>
      <c r="F23" s="504"/>
      <c r="G23" s="505"/>
      <c r="H23" s="506" t="s">
        <v>47</v>
      </c>
      <c r="I23" s="507"/>
      <c r="J23" s="37"/>
      <c r="K23" s="38" t="s">
        <v>48</v>
      </c>
      <c r="L23" s="497" t="s">
        <v>49</v>
      </c>
      <c r="M23" s="498"/>
      <c r="N23" s="508"/>
      <c r="O23" s="511" t="s">
        <v>46</v>
      </c>
      <c r="P23" s="504"/>
      <c r="Q23" s="504"/>
      <c r="R23" s="505"/>
      <c r="S23" s="506" t="s">
        <v>47</v>
      </c>
      <c r="T23" s="507"/>
      <c r="U23" s="37"/>
      <c r="V23" s="38" t="s">
        <v>48</v>
      </c>
      <c r="W23" s="494"/>
      <c r="X23" s="495"/>
      <c r="Y23" s="495"/>
      <c r="Z23" s="495"/>
      <c r="AA23" s="495"/>
      <c r="AB23" s="495"/>
      <c r="AC23" s="495"/>
      <c r="AD23" s="495"/>
      <c r="AE23" s="495"/>
      <c r="AF23" s="496"/>
    </row>
    <row r="24" spans="1:32" ht="24.95" customHeight="1" x14ac:dyDescent="0.15">
      <c r="A24" s="499"/>
      <c r="B24" s="500"/>
      <c r="C24" s="500"/>
      <c r="D24" s="377" t="s">
        <v>50</v>
      </c>
      <c r="E24" s="512"/>
      <c r="F24" s="377" t="s">
        <v>51</v>
      </c>
      <c r="G24" s="512"/>
      <c r="H24" s="377" t="s">
        <v>50</v>
      </c>
      <c r="I24" s="512"/>
      <c r="J24" s="377" t="s">
        <v>51</v>
      </c>
      <c r="K24" s="512"/>
      <c r="L24" s="499"/>
      <c r="M24" s="500"/>
      <c r="N24" s="509"/>
      <c r="O24" s="519" t="s">
        <v>124</v>
      </c>
      <c r="P24" s="520"/>
      <c r="Q24" s="377" t="s">
        <v>51</v>
      </c>
      <c r="R24" s="512"/>
      <c r="S24" s="519" t="s">
        <v>124</v>
      </c>
      <c r="T24" s="520"/>
      <c r="U24" s="377" t="s">
        <v>51</v>
      </c>
      <c r="V24" s="512"/>
      <c r="W24" s="515" t="s">
        <v>52</v>
      </c>
      <c r="X24" s="516"/>
      <c r="Y24" s="516"/>
      <c r="Z24" s="517"/>
      <c r="AA24" s="518" t="s">
        <v>53</v>
      </c>
      <c r="AB24" s="516"/>
      <c r="AC24" s="517"/>
      <c r="AD24" s="39" t="s">
        <v>54</v>
      </c>
      <c r="AE24" s="40"/>
      <c r="AF24" s="41" t="s">
        <v>55</v>
      </c>
    </row>
    <row r="25" spans="1:32" ht="24.95" customHeight="1" x14ac:dyDescent="0.15">
      <c r="A25" s="501"/>
      <c r="B25" s="502"/>
      <c r="C25" s="502"/>
      <c r="D25" s="513"/>
      <c r="E25" s="514"/>
      <c r="F25" s="513"/>
      <c r="G25" s="514"/>
      <c r="H25" s="513"/>
      <c r="I25" s="514"/>
      <c r="J25" s="513"/>
      <c r="K25" s="514"/>
      <c r="L25" s="501"/>
      <c r="M25" s="502"/>
      <c r="N25" s="510"/>
      <c r="O25" s="521"/>
      <c r="P25" s="502"/>
      <c r="Q25" s="513"/>
      <c r="R25" s="514"/>
      <c r="S25" s="521"/>
      <c r="T25" s="502"/>
      <c r="U25" s="513"/>
      <c r="V25" s="514"/>
      <c r="W25" s="343"/>
      <c r="X25" s="344"/>
      <c r="Y25" s="344"/>
      <c r="Z25" s="345"/>
      <c r="AA25" s="346"/>
      <c r="AB25" s="344"/>
      <c r="AC25" s="42" t="s">
        <v>56</v>
      </c>
      <c r="AD25" s="346"/>
      <c r="AE25" s="487"/>
      <c r="AF25" s="43" t="s">
        <v>56</v>
      </c>
    </row>
    <row r="26" spans="1:32" ht="24.95" customHeight="1" x14ac:dyDescent="0.15">
      <c r="A26" s="481"/>
      <c r="B26" s="482"/>
      <c r="C26" s="367"/>
      <c r="D26" s="44"/>
      <c r="E26" s="45" t="s">
        <v>57</v>
      </c>
      <c r="F26" s="44"/>
      <c r="G26" s="42"/>
      <c r="H26" s="44"/>
      <c r="I26" s="45" t="s">
        <v>57</v>
      </c>
      <c r="J26" s="44"/>
      <c r="K26" s="42"/>
      <c r="L26" s="481"/>
      <c r="M26" s="482"/>
      <c r="N26" s="367"/>
      <c r="O26" s="44"/>
      <c r="P26" s="42"/>
      <c r="Q26" s="44"/>
      <c r="R26" s="42"/>
      <c r="S26" s="44"/>
      <c r="T26" s="42"/>
      <c r="U26" s="44"/>
      <c r="V26" s="42"/>
      <c r="W26" s="343"/>
      <c r="X26" s="344"/>
      <c r="Y26" s="344"/>
      <c r="Z26" s="345"/>
      <c r="AA26" s="346"/>
      <c r="AB26" s="344"/>
      <c r="AC26" s="42" t="s">
        <v>56</v>
      </c>
      <c r="AD26" s="346"/>
      <c r="AE26" s="487"/>
      <c r="AF26" s="43" t="s">
        <v>56</v>
      </c>
    </row>
    <row r="27" spans="1:32" ht="24.95" customHeight="1" x14ac:dyDescent="0.15">
      <c r="A27" s="481"/>
      <c r="B27" s="482"/>
      <c r="C27" s="367"/>
      <c r="D27" s="44"/>
      <c r="E27" s="45" t="s">
        <v>57</v>
      </c>
      <c r="F27" s="44"/>
      <c r="G27" s="42"/>
      <c r="H27" s="44"/>
      <c r="I27" s="45" t="s">
        <v>57</v>
      </c>
      <c r="J27" s="44"/>
      <c r="K27" s="42"/>
      <c r="L27" s="481"/>
      <c r="M27" s="482"/>
      <c r="N27" s="367"/>
      <c r="O27" s="44"/>
      <c r="P27" s="42"/>
      <c r="Q27" s="44"/>
      <c r="R27" s="42"/>
      <c r="S27" s="44"/>
      <c r="T27" s="42"/>
      <c r="U27" s="44"/>
      <c r="V27" s="42"/>
      <c r="W27" s="343"/>
      <c r="X27" s="344"/>
      <c r="Y27" s="344"/>
      <c r="Z27" s="345"/>
      <c r="AA27" s="346"/>
      <c r="AB27" s="344"/>
      <c r="AC27" s="42" t="s">
        <v>56</v>
      </c>
      <c r="AD27" s="346"/>
      <c r="AE27" s="487"/>
      <c r="AF27" s="43" t="s">
        <v>56</v>
      </c>
    </row>
    <row r="28" spans="1:32" ht="24.95" customHeight="1" thickBot="1" x14ac:dyDescent="0.2">
      <c r="A28" s="481"/>
      <c r="B28" s="482"/>
      <c r="C28" s="367"/>
      <c r="D28" s="46"/>
      <c r="E28" s="47" t="s">
        <v>58</v>
      </c>
      <c r="F28" s="46"/>
      <c r="G28" s="48"/>
      <c r="H28" s="46"/>
      <c r="I28" s="47" t="s">
        <v>58</v>
      </c>
      <c r="J28" s="46"/>
      <c r="K28" s="48"/>
      <c r="L28" s="481"/>
      <c r="M28" s="482"/>
      <c r="N28" s="367"/>
      <c r="O28" s="46"/>
      <c r="P28" s="48"/>
      <c r="Q28" s="46"/>
      <c r="R28" s="48"/>
      <c r="S28" s="46"/>
      <c r="T28" s="48"/>
      <c r="U28" s="46"/>
      <c r="V28" s="48"/>
      <c r="W28" s="343"/>
      <c r="X28" s="344"/>
      <c r="Y28" s="344"/>
      <c r="Z28" s="345"/>
      <c r="AA28" s="346"/>
      <c r="AB28" s="344"/>
      <c r="AC28" s="48" t="s">
        <v>56</v>
      </c>
      <c r="AD28" s="351"/>
      <c r="AE28" s="483"/>
      <c r="AF28" s="49" t="s">
        <v>56</v>
      </c>
    </row>
    <row r="29" spans="1:32" ht="15" thickBot="1" x14ac:dyDescent="0.2">
      <c r="A29" s="50"/>
      <c r="B29" s="50"/>
      <c r="C29" s="50"/>
      <c r="D29" s="50"/>
      <c r="E29" s="50"/>
      <c r="F29" s="50"/>
      <c r="G29" s="50"/>
      <c r="H29" s="50"/>
      <c r="I29" s="50"/>
      <c r="J29" s="50"/>
      <c r="K29" s="50"/>
      <c r="L29" s="50"/>
      <c r="M29" s="50"/>
      <c r="N29" s="50"/>
      <c r="O29" s="50"/>
      <c r="P29" s="50"/>
      <c r="Q29" s="50"/>
      <c r="R29" s="50"/>
      <c r="S29" s="50"/>
      <c r="T29" s="50"/>
      <c r="U29" s="50"/>
      <c r="V29" s="50"/>
      <c r="W29" s="50"/>
      <c r="X29" s="50"/>
      <c r="Y29" s="50"/>
      <c r="Z29" s="50"/>
      <c r="AA29" s="51"/>
      <c r="AB29" s="51"/>
      <c r="AC29" s="51"/>
      <c r="AD29" s="51"/>
      <c r="AE29" s="51"/>
      <c r="AF29" s="51"/>
    </row>
    <row r="30" spans="1:32" ht="24.95" customHeight="1" thickBot="1" x14ac:dyDescent="0.2">
      <c r="A30" s="484" t="s">
        <v>59</v>
      </c>
      <c r="B30" s="485"/>
      <c r="C30" s="485"/>
      <c r="D30" s="485"/>
      <c r="E30" s="485"/>
      <c r="F30" s="485"/>
      <c r="G30" s="485"/>
      <c r="H30" s="485"/>
      <c r="I30" s="485"/>
      <c r="J30" s="485"/>
      <c r="K30" s="485"/>
      <c r="L30" s="485"/>
      <c r="M30" s="485"/>
      <c r="N30" s="485"/>
      <c r="O30" s="485"/>
      <c r="P30" s="485"/>
      <c r="Q30" s="485"/>
      <c r="R30" s="485"/>
      <c r="S30" s="485"/>
      <c r="T30" s="485"/>
      <c r="U30" s="485"/>
      <c r="V30" s="485"/>
      <c r="W30" s="485"/>
      <c r="X30" s="485"/>
      <c r="Y30" s="485"/>
      <c r="Z30" s="485"/>
      <c r="AA30" s="485"/>
      <c r="AB30" s="485"/>
      <c r="AC30" s="485"/>
      <c r="AD30" s="485"/>
      <c r="AE30" s="485"/>
      <c r="AF30" s="486"/>
    </row>
    <row r="31" spans="1:32" ht="24.95" customHeight="1" x14ac:dyDescent="0.15">
      <c r="A31" s="438" t="s">
        <v>60</v>
      </c>
      <c r="B31" s="439"/>
      <c r="C31" s="439"/>
      <c r="D31" s="439"/>
      <c r="E31" s="439"/>
      <c r="F31" s="439"/>
      <c r="G31" s="439"/>
      <c r="H31" s="439"/>
      <c r="I31" s="439"/>
      <c r="J31" s="439"/>
      <c r="K31" s="439"/>
      <c r="L31" s="439"/>
      <c r="M31" s="439"/>
      <c r="N31" s="439"/>
      <c r="O31" s="439"/>
      <c r="P31" s="440"/>
      <c r="Q31" s="438" t="s">
        <v>61</v>
      </c>
      <c r="R31" s="439"/>
      <c r="S31" s="439"/>
      <c r="T31" s="439"/>
      <c r="U31" s="439"/>
      <c r="V31" s="439"/>
      <c r="W31" s="439"/>
      <c r="X31" s="439"/>
      <c r="Y31" s="439"/>
      <c r="Z31" s="439"/>
      <c r="AA31" s="439"/>
      <c r="AB31" s="439"/>
      <c r="AC31" s="439"/>
      <c r="AD31" s="439"/>
      <c r="AE31" s="439"/>
      <c r="AF31" s="440"/>
    </row>
    <row r="32" spans="1:32" ht="24.95" customHeight="1" x14ac:dyDescent="0.15">
      <c r="A32" s="456" t="s">
        <v>62</v>
      </c>
      <c r="B32" s="410"/>
      <c r="C32" s="462"/>
      <c r="D32" s="465" t="s">
        <v>63</v>
      </c>
      <c r="E32" s="410"/>
      <c r="F32" s="410"/>
      <c r="G32" s="462"/>
      <c r="H32" s="466" t="s">
        <v>64</v>
      </c>
      <c r="J32" s="53"/>
      <c r="K32" s="53"/>
      <c r="L32" s="54"/>
      <c r="M32" s="55"/>
      <c r="N32" s="53"/>
      <c r="O32" s="53"/>
      <c r="P32" s="56"/>
      <c r="Q32" s="456" t="s">
        <v>65</v>
      </c>
      <c r="R32" s="410"/>
      <c r="S32" s="410"/>
      <c r="T32" s="411"/>
      <c r="U32" s="402" t="s">
        <v>63</v>
      </c>
      <c r="V32" s="410"/>
      <c r="W32" s="410"/>
      <c r="X32" s="462"/>
      <c r="Y32" s="346" t="s">
        <v>66</v>
      </c>
      <c r="Z32" s="344"/>
      <c r="AA32" s="344"/>
      <c r="AB32" s="344"/>
      <c r="AC32" s="344"/>
      <c r="AD32" s="344"/>
      <c r="AE32" s="344"/>
      <c r="AF32" s="347"/>
    </row>
    <row r="33" spans="1:32" ht="24.95" customHeight="1" x14ac:dyDescent="0.15">
      <c r="A33" s="457"/>
      <c r="B33" s="458"/>
      <c r="C33" s="463"/>
      <c r="D33" s="374" t="s">
        <v>67</v>
      </c>
      <c r="E33" s="374"/>
      <c r="F33" s="374" t="s">
        <v>68</v>
      </c>
      <c r="G33" s="374"/>
      <c r="H33" s="467"/>
      <c r="I33" s="396" t="s">
        <v>69</v>
      </c>
      <c r="J33" s="397"/>
      <c r="K33" s="397"/>
      <c r="L33" s="471"/>
      <c r="M33" s="473" t="s">
        <v>70</v>
      </c>
      <c r="N33" s="474"/>
      <c r="O33" s="11"/>
      <c r="P33" s="57" t="s">
        <v>71</v>
      </c>
      <c r="Q33" s="457"/>
      <c r="R33" s="458"/>
      <c r="S33" s="458"/>
      <c r="T33" s="458"/>
      <c r="U33" s="374" t="s">
        <v>67</v>
      </c>
      <c r="V33" s="374"/>
      <c r="W33" s="374" t="s">
        <v>68</v>
      </c>
      <c r="X33" s="374"/>
      <c r="Y33" s="346" t="s">
        <v>72</v>
      </c>
      <c r="Z33" s="344"/>
      <c r="AA33" s="344"/>
      <c r="AB33" s="344"/>
      <c r="AC33" s="475" t="s">
        <v>25</v>
      </c>
      <c r="AD33" s="476"/>
      <c r="AE33" s="58"/>
      <c r="AF33" s="59" t="s">
        <v>73</v>
      </c>
    </row>
    <row r="34" spans="1:32" ht="24.95" customHeight="1" x14ac:dyDescent="0.15">
      <c r="A34" s="460"/>
      <c r="B34" s="372"/>
      <c r="C34" s="464"/>
      <c r="D34" s="374"/>
      <c r="E34" s="374"/>
      <c r="F34" s="374"/>
      <c r="G34" s="374"/>
      <c r="H34" s="468"/>
      <c r="I34" s="399"/>
      <c r="J34" s="400"/>
      <c r="K34" s="400"/>
      <c r="L34" s="472"/>
      <c r="M34" s="424" t="s">
        <v>74</v>
      </c>
      <c r="N34" s="425"/>
      <c r="O34" s="425"/>
      <c r="P34" s="477"/>
      <c r="Q34" s="460"/>
      <c r="R34" s="372"/>
      <c r="S34" s="372"/>
      <c r="T34" s="372"/>
      <c r="U34" s="374"/>
      <c r="V34" s="374"/>
      <c r="W34" s="374"/>
      <c r="X34" s="374"/>
      <c r="Y34" s="478" t="s">
        <v>75</v>
      </c>
      <c r="Z34" s="479"/>
      <c r="AA34" s="469" t="s">
        <v>76</v>
      </c>
      <c r="AB34" s="480"/>
      <c r="AC34" s="478" t="s">
        <v>75</v>
      </c>
      <c r="AD34" s="479"/>
      <c r="AE34" s="469" t="s">
        <v>77</v>
      </c>
      <c r="AF34" s="470"/>
    </row>
    <row r="35" spans="1:32" ht="24.95" customHeight="1" x14ac:dyDescent="0.15">
      <c r="A35" s="456" t="s">
        <v>78</v>
      </c>
      <c r="B35" s="410"/>
      <c r="C35" s="411"/>
      <c r="D35" s="454"/>
      <c r="E35" s="363"/>
      <c r="F35" s="454"/>
      <c r="G35" s="455"/>
      <c r="H35" s="60"/>
      <c r="I35" s="441"/>
      <c r="J35" s="448"/>
      <c r="K35" s="449"/>
      <c r="L35" s="61" t="s">
        <v>79</v>
      </c>
      <c r="M35" s="441"/>
      <c r="N35" s="448"/>
      <c r="O35" s="449"/>
      <c r="P35" s="61" t="s">
        <v>79</v>
      </c>
      <c r="Q35" s="343"/>
      <c r="R35" s="344"/>
      <c r="S35" s="344"/>
      <c r="T35" s="345"/>
      <c r="U35" s="346"/>
      <c r="V35" s="345"/>
      <c r="W35" s="346"/>
      <c r="X35" s="345"/>
      <c r="Y35" s="441"/>
      <c r="Z35" s="442"/>
      <c r="AA35" s="443"/>
      <c r="AB35" s="453"/>
      <c r="AC35" s="441"/>
      <c r="AD35" s="442"/>
      <c r="AE35" s="443"/>
      <c r="AF35" s="444"/>
    </row>
    <row r="36" spans="1:32" ht="24.95" customHeight="1" x14ac:dyDescent="0.15">
      <c r="A36" s="457"/>
      <c r="B36" s="458"/>
      <c r="C36" s="461"/>
      <c r="D36" s="454"/>
      <c r="E36" s="363"/>
      <c r="F36" s="454"/>
      <c r="G36" s="455"/>
      <c r="H36" s="60"/>
      <c r="I36" s="441"/>
      <c r="J36" s="448"/>
      <c r="K36" s="449"/>
      <c r="L36" s="61" t="s">
        <v>79</v>
      </c>
      <c r="M36" s="441"/>
      <c r="N36" s="448"/>
      <c r="O36" s="449"/>
      <c r="P36" s="61" t="s">
        <v>79</v>
      </c>
      <c r="Q36" s="343"/>
      <c r="R36" s="344"/>
      <c r="S36" s="344"/>
      <c r="T36" s="345"/>
      <c r="U36" s="346"/>
      <c r="V36" s="345"/>
      <c r="W36" s="346"/>
      <c r="X36" s="345"/>
      <c r="Y36" s="441"/>
      <c r="Z36" s="442"/>
      <c r="AA36" s="443"/>
      <c r="AB36" s="453"/>
      <c r="AC36" s="441"/>
      <c r="AD36" s="442"/>
      <c r="AE36" s="443"/>
      <c r="AF36" s="444"/>
    </row>
    <row r="37" spans="1:32" ht="24.95" customHeight="1" x14ac:dyDescent="0.15">
      <c r="A37" s="459" t="s">
        <v>80</v>
      </c>
      <c r="B37" s="369"/>
      <c r="C37" s="370"/>
      <c r="D37" s="454"/>
      <c r="E37" s="363"/>
      <c r="F37" s="454"/>
      <c r="G37" s="455"/>
      <c r="H37" s="60"/>
      <c r="I37" s="441"/>
      <c r="J37" s="448"/>
      <c r="K37" s="449"/>
      <c r="L37" s="61" t="s">
        <v>79</v>
      </c>
      <c r="M37" s="441"/>
      <c r="N37" s="448"/>
      <c r="O37" s="449"/>
      <c r="P37" s="61" t="s">
        <v>79</v>
      </c>
      <c r="Q37" s="343"/>
      <c r="R37" s="344"/>
      <c r="S37" s="344"/>
      <c r="T37" s="345"/>
      <c r="U37" s="346"/>
      <c r="V37" s="345"/>
      <c r="W37" s="346"/>
      <c r="X37" s="345"/>
      <c r="Y37" s="441"/>
      <c r="Z37" s="442"/>
      <c r="AA37" s="443"/>
      <c r="AB37" s="453"/>
      <c r="AC37" s="441"/>
      <c r="AD37" s="442"/>
      <c r="AE37" s="443"/>
      <c r="AF37" s="444"/>
    </row>
    <row r="38" spans="1:32" ht="24.95" customHeight="1" x14ac:dyDescent="0.15">
      <c r="A38" s="460"/>
      <c r="B38" s="372"/>
      <c r="C38" s="373"/>
      <c r="D38" s="454"/>
      <c r="E38" s="363"/>
      <c r="F38" s="454"/>
      <c r="G38" s="455"/>
      <c r="H38" s="62"/>
      <c r="I38" s="441"/>
      <c r="J38" s="448"/>
      <c r="K38" s="449"/>
      <c r="L38" s="61" t="s">
        <v>79</v>
      </c>
      <c r="M38" s="441"/>
      <c r="N38" s="448"/>
      <c r="O38" s="449"/>
      <c r="P38" s="61" t="s">
        <v>79</v>
      </c>
      <c r="Q38" s="343"/>
      <c r="R38" s="344"/>
      <c r="S38" s="344"/>
      <c r="T38" s="345"/>
      <c r="U38" s="346"/>
      <c r="V38" s="345"/>
      <c r="W38" s="346"/>
      <c r="X38" s="345"/>
      <c r="Y38" s="441"/>
      <c r="Z38" s="442"/>
      <c r="AA38" s="443"/>
      <c r="AB38" s="453"/>
      <c r="AC38" s="441"/>
      <c r="AD38" s="442"/>
      <c r="AE38" s="443"/>
      <c r="AF38" s="444"/>
    </row>
    <row r="39" spans="1:32" ht="24.95" customHeight="1" x14ac:dyDescent="0.15">
      <c r="A39" s="456" t="s">
        <v>81</v>
      </c>
      <c r="B39" s="410"/>
      <c r="C39" s="410"/>
      <c r="D39" s="454"/>
      <c r="E39" s="363"/>
      <c r="F39" s="454"/>
      <c r="G39" s="455"/>
      <c r="H39" s="63"/>
      <c r="I39" s="441"/>
      <c r="J39" s="448"/>
      <c r="K39" s="449"/>
      <c r="L39" s="61" t="s">
        <v>79</v>
      </c>
      <c r="M39" s="441"/>
      <c r="N39" s="448"/>
      <c r="O39" s="449"/>
      <c r="P39" s="61" t="s">
        <v>79</v>
      </c>
      <c r="Q39" s="343"/>
      <c r="R39" s="344"/>
      <c r="S39" s="344"/>
      <c r="T39" s="345"/>
      <c r="U39" s="346"/>
      <c r="V39" s="345"/>
      <c r="W39" s="346"/>
      <c r="X39" s="345"/>
      <c r="Y39" s="441"/>
      <c r="Z39" s="442"/>
      <c r="AA39" s="443"/>
      <c r="AB39" s="453"/>
      <c r="AC39" s="441"/>
      <c r="AD39" s="442"/>
      <c r="AE39" s="443"/>
      <c r="AF39" s="444"/>
    </row>
    <row r="40" spans="1:32" ht="24.95" customHeight="1" x14ac:dyDescent="0.15">
      <c r="A40" s="457"/>
      <c r="B40" s="458"/>
      <c r="C40" s="458"/>
      <c r="D40" s="454"/>
      <c r="E40" s="363"/>
      <c r="F40" s="454"/>
      <c r="G40" s="455"/>
      <c r="H40" s="62"/>
      <c r="I40" s="441"/>
      <c r="J40" s="448"/>
      <c r="K40" s="449"/>
      <c r="L40" s="61" t="s">
        <v>79</v>
      </c>
      <c r="M40" s="441"/>
      <c r="N40" s="448"/>
      <c r="O40" s="449"/>
      <c r="P40" s="61" t="s">
        <v>79</v>
      </c>
      <c r="Q40" s="343"/>
      <c r="R40" s="344"/>
      <c r="S40" s="344"/>
      <c r="T40" s="345"/>
      <c r="U40" s="346"/>
      <c r="V40" s="345"/>
      <c r="W40" s="346"/>
      <c r="X40" s="345"/>
      <c r="Y40" s="441"/>
      <c r="Z40" s="442"/>
      <c r="AA40" s="443"/>
      <c r="AB40" s="453"/>
      <c r="AC40" s="441"/>
      <c r="AD40" s="442"/>
      <c r="AE40" s="443"/>
      <c r="AF40" s="444"/>
    </row>
    <row r="41" spans="1:32" ht="24.95" customHeight="1" thickBot="1" x14ac:dyDescent="0.2">
      <c r="A41" s="445" t="s">
        <v>82</v>
      </c>
      <c r="B41" s="446"/>
      <c r="C41" s="446"/>
      <c r="D41" s="446"/>
      <c r="E41" s="446"/>
      <c r="F41" s="446"/>
      <c r="G41" s="446"/>
      <c r="H41" s="447"/>
      <c r="I41" s="441"/>
      <c r="J41" s="448"/>
      <c r="K41" s="449"/>
      <c r="L41" s="61" t="s">
        <v>79</v>
      </c>
      <c r="M41" s="441"/>
      <c r="N41" s="448"/>
      <c r="O41" s="449"/>
      <c r="P41" s="61" t="s">
        <v>79</v>
      </c>
      <c r="Q41" s="450" t="s">
        <v>83</v>
      </c>
      <c r="R41" s="451"/>
      <c r="S41" s="451"/>
      <c r="T41" s="451"/>
      <c r="U41" s="451"/>
      <c r="V41" s="451"/>
      <c r="W41" s="451"/>
      <c r="X41" s="452"/>
      <c r="Y41" s="441"/>
      <c r="Z41" s="442"/>
      <c r="AA41" s="443"/>
      <c r="AB41" s="453"/>
      <c r="AC41" s="441"/>
      <c r="AD41" s="442"/>
      <c r="AE41" s="443"/>
      <c r="AF41" s="444"/>
    </row>
    <row r="42" spans="1:32" ht="24.95" customHeight="1" x14ac:dyDescent="0.15">
      <c r="A42" s="438" t="s">
        <v>84</v>
      </c>
      <c r="B42" s="439"/>
      <c r="C42" s="439"/>
      <c r="D42" s="439"/>
      <c r="E42" s="439"/>
      <c r="F42" s="439"/>
      <c r="G42" s="439"/>
      <c r="H42" s="439"/>
      <c r="I42" s="439"/>
      <c r="J42" s="439"/>
      <c r="K42" s="439"/>
      <c r="L42" s="439"/>
      <c r="M42" s="439"/>
      <c r="N42" s="439"/>
      <c r="O42" s="439"/>
      <c r="P42" s="440"/>
      <c r="Q42" s="435" t="s">
        <v>85</v>
      </c>
      <c r="R42" s="436"/>
      <c r="S42" s="436"/>
      <c r="T42" s="436"/>
      <c r="U42" s="436"/>
      <c r="V42" s="436"/>
      <c r="W42" s="436"/>
      <c r="X42" s="436"/>
      <c r="Y42" s="436"/>
      <c r="Z42" s="436"/>
      <c r="AA42" s="436"/>
      <c r="AB42" s="436"/>
      <c r="AC42" s="436"/>
      <c r="AD42" s="436"/>
      <c r="AE42" s="436"/>
      <c r="AF42" s="437"/>
    </row>
    <row r="43" spans="1:32" ht="39.950000000000003" customHeight="1" x14ac:dyDescent="0.15">
      <c r="A43" s="381" t="s">
        <v>86</v>
      </c>
      <c r="B43" s="382"/>
      <c r="C43" s="383"/>
      <c r="D43" s="384"/>
      <c r="E43" s="384"/>
      <c r="F43" s="384"/>
      <c r="G43" s="384"/>
      <c r="H43" s="384"/>
      <c r="I43" s="384"/>
      <c r="J43" s="384"/>
      <c r="K43" s="384"/>
      <c r="L43" s="384"/>
      <c r="M43" s="384"/>
      <c r="N43" s="384"/>
      <c r="O43" s="384"/>
      <c r="P43" s="385"/>
      <c r="Q43" s="381" t="s">
        <v>86</v>
      </c>
      <c r="R43" s="382"/>
      <c r="S43" s="383"/>
      <c r="T43" s="384"/>
      <c r="U43" s="384"/>
      <c r="V43" s="384"/>
      <c r="W43" s="384"/>
      <c r="X43" s="384"/>
      <c r="Y43" s="384"/>
      <c r="Z43" s="384"/>
      <c r="AA43" s="384"/>
      <c r="AB43" s="384"/>
      <c r="AC43" s="384"/>
      <c r="AD43" s="384"/>
      <c r="AE43" s="384"/>
      <c r="AF43" s="385"/>
    </row>
    <row r="44" spans="1:32" ht="39.950000000000003" customHeight="1" thickBot="1" x14ac:dyDescent="0.2">
      <c r="A44" s="430" t="s">
        <v>126</v>
      </c>
      <c r="B44" s="431"/>
      <c r="C44" s="432"/>
      <c r="D44" s="433"/>
      <c r="E44" s="433"/>
      <c r="F44" s="433"/>
      <c r="G44" s="433"/>
      <c r="H44" s="433"/>
      <c r="I44" s="433"/>
      <c r="J44" s="433"/>
      <c r="K44" s="433"/>
      <c r="L44" s="433"/>
      <c r="M44" s="433"/>
      <c r="N44" s="433"/>
      <c r="O44" s="433"/>
      <c r="P44" s="434"/>
      <c r="Q44" s="430" t="s">
        <v>126</v>
      </c>
      <c r="R44" s="431"/>
      <c r="S44" s="432"/>
      <c r="T44" s="433"/>
      <c r="U44" s="433"/>
      <c r="V44" s="433"/>
      <c r="W44" s="433"/>
      <c r="X44" s="433"/>
      <c r="Y44" s="433"/>
      <c r="Z44" s="433"/>
      <c r="AA44" s="433"/>
      <c r="AB44" s="433"/>
      <c r="AC44" s="433"/>
      <c r="AD44" s="433"/>
      <c r="AE44" s="433"/>
      <c r="AF44" s="434"/>
    </row>
    <row r="45" spans="1:32" ht="39.950000000000003" customHeight="1" x14ac:dyDescent="0.15">
      <c r="A45" s="435" t="s">
        <v>87</v>
      </c>
      <c r="B45" s="436"/>
      <c r="C45" s="436"/>
      <c r="D45" s="436"/>
      <c r="E45" s="436"/>
      <c r="F45" s="436"/>
      <c r="G45" s="436"/>
      <c r="H45" s="436"/>
      <c r="I45" s="436"/>
      <c r="J45" s="436"/>
      <c r="K45" s="436"/>
      <c r="L45" s="436"/>
      <c r="M45" s="436"/>
      <c r="N45" s="436"/>
      <c r="O45" s="436"/>
      <c r="P45" s="437"/>
      <c r="Q45" s="435" t="s">
        <v>88</v>
      </c>
      <c r="R45" s="436"/>
      <c r="S45" s="436"/>
      <c r="T45" s="436"/>
      <c r="U45" s="436"/>
      <c r="V45" s="436"/>
      <c r="W45" s="436"/>
      <c r="X45" s="436"/>
      <c r="Y45" s="436"/>
      <c r="Z45" s="436"/>
      <c r="AA45" s="436"/>
      <c r="AB45" s="436"/>
      <c r="AC45" s="436"/>
      <c r="AD45" s="436"/>
      <c r="AE45" s="436"/>
      <c r="AF45" s="437"/>
    </row>
    <row r="46" spans="1:32" ht="39.950000000000003" customHeight="1" x14ac:dyDescent="0.15">
      <c r="A46" s="381" t="s">
        <v>86</v>
      </c>
      <c r="B46" s="382"/>
      <c r="C46" s="383"/>
      <c r="D46" s="384"/>
      <c r="E46" s="384"/>
      <c r="F46" s="384"/>
      <c r="G46" s="384"/>
      <c r="H46" s="384"/>
      <c r="I46" s="384"/>
      <c r="J46" s="384"/>
      <c r="K46" s="384"/>
      <c r="L46" s="384"/>
      <c r="M46" s="384"/>
      <c r="N46" s="384"/>
      <c r="O46" s="384"/>
      <c r="P46" s="385"/>
      <c r="Q46" s="381" t="s">
        <v>86</v>
      </c>
      <c r="R46" s="382"/>
      <c r="S46" s="383"/>
      <c r="T46" s="384"/>
      <c r="U46" s="384"/>
      <c r="V46" s="384"/>
      <c r="W46" s="384"/>
      <c r="X46" s="384"/>
      <c r="Y46" s="384"/>
      <c r="Z46" s="384"/>
      <c r="AA46" s="384"/>
      <c r="AB46" s="384"/>
      <c r="AC46" s="384"/>
      <c r="AD46" s="384"/>
      <c r="AE46" s="384"/>
      <c r="AF46" s="385"/>
    </row>
    <row r="47" spans="1:32" ht="39.950000000000003" customHeight="1" thickBot="1" x14ac:dyDescent="0.2">
      <c r="A47" s="430" t="s">
        <v>126</v>
      </c>
      <c r="B47" s="431"/>
      <c r="C47" s="432"/>
      <c r="D47" s="433"/>
      <c r="E47" s="433"/>
      <c r="F47" s="433"/>
      <c r="G47" s="433"/>
      <c r="H47" s="433"/>
      <c r="I47" s="433"/>
      <c r="J47" s="433"/>
      <c r="K47" s="433"/>
      <c r="L47" s="433"/>
      <c r="M47" s="433"/>
      <c r="N47" s="433"/>
      <c r="O47" s="433"/>
      <c r="P47" s="434"/>
      <c r="Q47" s="430" t="s">
        <v>126</v>
      </c>
      <c r="R47" s="431"/>
      <c r="S47" s="432"/>
      <c r="T47" s="433"/>
      <c r="U47" s="433"/>
      <c r="V47" s="433"/>
      <c r="W47" s="433"/>
      <c r="X47" s="433"/>
      <c r="Y47" s="433"/>
      <c r="Z47" s="433"/>
      <c r="AA47" s="433"/>
      <c r="AB47" s="433"/>
      <c r="AC47" s="433"/>
      <c r="AD47" s="433"/>
      <c r="AE47" s="433"/>
      <c r="AF47" s="434"/>
    </row>
    <row r="48" spans="1:32" ht="14.25" x14ac:dyDescent="0.15">
      <c r="A48" s="10"/>
      <c r="B48" s="10"/>
      <c r="C48" s="10"/>
      <c r="D48" s="10"/>
      <c r="E48" s="10"/>
      <c r="F48" s="10"/>
      <c r="G48" s="10"/>
      <c r="H48" s="10"/>
      <c r="I48" s="10"/>
      <c r="J48" s="10"/>
      <c r="K48" s="10"/>
      <c r="L48" s="10"/>
      <c r="M48" s="10"/>
      <c r="N48" s="10"/>
      <c r="O48" s="10"/>
      <c r="P48" s="10"/>
      <c r="Q48" s="5"/>
      <c r="R48" s="5"/>
      <c r="S48" s="5"/>
      <c r="T48" s="5"/>
      <c r="U48" s="5"/>
      <c r="V48" s="5"/>
      <c r="W48" s="5"/>
      <c r="X48" s="5"/>
      <c r="Y48" s="5"/>
      <c r="Z48" s="5"/>
      <c r="AA48" s="5"/>
      <c r="AB48" s="5"/>
      <c r="AC48" s="5"/>
      <c r="AD48" s="5"/>
      <c r="AE48" s="5"/>
      <c r="AF48" s="5"/>
    </row>
    <row r="49" spans="1:32" ht="24.95" customHeight="1" x14ac:dyDescent="0.15">
      <c r="A49" s="386" t="s">
        <v>89</v>
      </c>
      <c r="B49" s="386"/>
      <c r="C49" s="386"/>
      <c r="D49" s="386"/>
      <c r="E49" s="386"/>
      <c r="F49" s="386"/>
      <c r="G49" s="386"/>
      <c r="H49" s="386"/>
      <c r="I49" s="386"/>
      <c r="J49" s="386"/>
      <c r="K49" s="386"/>
      <c r="L49" s="386"/>
      <c r="M49" s="386"/>
      <c r="N49" s="386"/>
      <c r="O49" s="386"/>
      <c r="P49" s="386"/>
      <c r="Q49" s="386"/>
      <c r="R49" s="386"/>
      <c r="S49" s="386"/>
      <c r="T49" s="386"/>
      <c r="U49" s="386"/>
      <c r="V49" s="386"/>
      <c r="W49" s="386"/>
      <c r="X49" s="386"/>
      <c r="Y49" s="386"/>
      <c r="Z49" s="386"/>
      <c r="AA49" s="386"/>
      <c r="AB49" s="386"/>
      <c r="AC49" s="386"/>
      <c r="AD49" s="386"/>
      <c r="AE49" s="386"/>
      <c r="AF49" s="386"/>
    </row>
    <row r="50" spans="1:32" ht="24.95" customHeight="1" x14ac:dyDescent="0.15">
      <c r="A50" s="387" t="s">
        <v>90</v>
      </c>
      <c r="B50" s="388"/>
      <c r="C50" s="388"/>
      <c r="D50" s="388"/>
      <c r="E50" s="388"/>
      <c r="F50" s="388"/>
      <c r="G50" s="388"/>
      <c r="H50" s="388"/>
      <c r="I50" s="388"/>
      <c r="J50" s="388"/>
      <c r="K50" s="388"/>
      <c r="L50" s="388"/>
      <c r="M50" s="388"/>
      <c r="N50" s="388"/>
      <c r="O50" s="388"/>
      <c r="P50" s="388"/>
      <c r="Q50" s="388"/>
      <c r="R50" s="389"/>
      <c r="S50" s="390" t="s">
        <v>91</v>
      </c>
      <c r="T50" s="391"/>
      <c r="U50" s="391"/>
      <c r="V50" s="391"/>
      <c r="W50" s="391"/>
      <c r="X50" s="391"/>
      <c r="Y50" s="391"/>
      <c r="Z50" s="391"/>
      <c r="AA50" s="391"/>
      <c r="AB50" s="391"/>
      <c r="AC50" s="391"/>
      <c r="AD50" s="391"/>
      <c r="AE50" s="391"/>
      <c r="AF50" s="392"/>
    </row>
    <row r="51" spans="1:32" ht="24.95" customHeight="1" x14ac:dyDescent="0.15">
      <c r="A51" s="393" t="s">
        <v>125</v>
      </c>
      <c r="B51" s="394"/>
      <c r="C51" s="394"/>
      <c r="D51" s="395"/>
      <c r="E51" s="402" t="s">
        <v>92</v>
      </c>
      <c r="F51" s="402" t="s">
        <v>93</v>
      </c>
      <c r="G51" s="404" t="s">
        <v>94</v>
      </c>
      <c r="H51" s="405"/>
      <c r="I51" s="402" t="s">
        <v>53</v>
      </c>
      <c r="J51" s="410"/>
      <c r="K51" s="410"/>
      <c r="L51" s="410"/>
      <c r="M51" s="411"/>
      <c r="N51" s="412" t="s">
        <v>95</v>
      </c>
      <c r="O51" s="413"/>
      <c r="P51" s="64"/>
      <c r="Q51" s="414" t="s">
        <v>96</v>
      </c>
      <c r="R51" s="415"/>
      <c r="S51" s="424" t="s">
        <v>97</v>
      </c>
      <c r="T51" s="425"/>
      <c r="U51" s="425"/>
      <c r="V51" s="426"/>
      <c r="W51" s="427" t="s">
        <v>98</v>
      </c>
      <c r="X51" s="428"/>
      <c r="Y51" s="424" t="s">
        <v>99</v>
      </c>
      <c r="Z51" s="429"/>
      <c r="AA51" s="65"/>
      <c r="AB51" s="66" t="s">
        <v>100</v>
      </c>
      <c r="AC51" s="424" t="s">
        <v>101</v>
      </c>
      <c r="AD51" s="429"/>
      <c r="AE51" s="65"/>
      <c r="AF51" s="66" t="s">
        <v>100</v>
      </c>
    </row>
    <row r="52" spans="1:32" ht="24.95" customHeight="1" x14ac:dyDescent="0.15">
      <c r="A52" s="396"/>
      <c r="B52" s="397"/>
      <c r="C52" s="397"/>
      <c r="D52" s="398"/>
      <c r="E52" s="403"/>
      <c r="F52" s="403"/>
      <c r="G52" s="406"/>
      <c r="H52" s="407"/>
      <c r="I52" s="374" t="s">
        <v>102</v>
      </c>
      <c r="J52" s="374"/>
      <c r="K52" s="375" t="s">
        <v>103</v>
      </c>
      <c r="L52" s="377" t="s">
        <v>104</v>
      </c>
      <c r="M52" s="378"/>
      <c r="N52" s="374" t="s">
        <v>102</v>
      </c>
      <c r="O52" s="374"/>
      <c r="P52" s="375" t="s">
        <v>103</v>
      </c>
      <c r="Q52" s="377" t="s">
        <v>104</v>
      </c>
      <c r="R52" s="378"/>
      <c r="S52" s="368" t="s">
        <v>105</v>
      </c>
      <c r="T52" s="369"/>
      <c r="U52" s="369"/>
      <c r="V52" s="370"/>
      <c r="W52" s="416" t="s">
        <v>98</v>
      </c>
      <c r="X52" s="417"/>
      <c r="Y52" s="418" t="s">
        <v>99</v>
      </c>
      <c r="Z52" s="419"/>
      <c r="AA52" s="40"/>
      <c r="AB52" s="67" t="s">
        <v>100</v>
      </c>
      <c r="AC52" s="418" t="s">
        <v>101</v>
      </c>
      <c r="AD52" s="419"/>
      <c r="AE52" s="40"/>
      <c r="AF52" s="67" t="s">
        <v>100</v>
      </c>
    </row>
    <row r="53" spans="1:32" ht="24.95" customHeight="1" x14ac:dyDescent="0.15">
      <c r="A53" s="399"/>
      <c r="B53" s="400"/>
      <c r="C53" s="400"/>
      <c r="D53" s="401"/>
      <c r="E53" s="403"/>
      <c r="F53" s="403"/>
      <c r="G53" s="408"/>
      <c r="H53" s="409"/>
      <c r="I53" s="374"/>
      <c r="J53" s="374"/>
      <c r="K53" s="376"/>
      <c r="L53" s="379"/>
      <c r="M53" s="380"/>
      <c r="N53" s="374"/>
      <c r="O53" s="374"/>
      <c r="P53" s="376"/>
      <c r="Q53" s="379"/>
      <c r="R53" s="380"/>
      <c r="S53" s="371"/>
      <c r="T53" s="372"/>
      <c r="U53" s="372"/>
      <c r="V53" s="373"/>
      <c r="W53" s="420" t="s">
        <v>106</v>
      </c>
      <c r="X53" s="421"/>
      <c r="Y53" s="422" t="s">
        <v>99</v>
      </c>
      <c r="Z53" s="423"/>
      <c r="AA53" s="40"/>
      <c r="AB53" s="67" t="s">
        <v>100</v>
      </c>
      <c r="AC53" s="422" t="s">
        <v>101</v>
      </c>
      <c r="AD53" s="423"/>
      <c r="AE53" s="40"/>
      <c r="AF53" s="67" t="s">
        <v>100</v>
      </c>
    </row>
    <row r="54" spans="1:32" ht="24.95" customHeight="1" x14ac:dyDescent="0.15">
      <c r="A54" s="359"/>
      <c r="B54" s="360"/>
      <c r="C54" s="360"/>
      <c r="D54" s="361"/>
      <c r="E54" s="68"/>
      <c r="F54" s="68"/>
      <c r="G54" s="366" t="s">
        <v>107</v>
      </c>
      <c r="H54" s="367"/>
      <c r="I54" s="364"/>
      <c r="J54" s="365"/>
      <c r="K54" s="69"/>
      <c r="L54" s="44"/>
      <c r="M54" s="70" t="s">
        <v>38</v>
      </c>
      <c r="N54" s="364"/>
      <c r="O54" s="365"/>
      <c r="P54" s="69"/>
      <c r="Q54" s="44"/>
      <c r="R54" s="70" t="s">
        <v>38</v>
      </c>
      <c r="S54" s="71"/>
      <c r="T54" s="2"/>
      <c r="U54" s="2"/>
      <c r="V54" s="2"/>
      <c r="W54" s="2"/>
      <c r="X54" s="2"/>
      <c r="Y54" s="2"/>
      <c r="Z54" s="2"/>
      <c r="AA54" s="2"/>
      <c r="AB54" s="2"/>
      <c r="AC54" s="2"/>
      <c r="AD54" s="2"/>
      <c r="AE54" s="2"/>
      <c r="AF54" s="2"/>
    </row>
    <row r="55" spans="1:32" ht="24.95" customHeight="1" x14ac:dyDescent="0.15">
      <c r="A55" s="359"/>
      <c r="B55" s="360"/>
      <c r="C55" s="360"/>
      <c r="D55" s="361"/>
      <c r="E55" s="72"/>
      <c r="F55" s="72"/>
      <c r="G55" s="362"/>
      <c r="H55" s="363"/>
      <c r="I55" s="364"/>
      <c r="J55" s="365"/>
      <c r="K55" s="73"/>
      <c r="L55" s="44"/>
      <c r="M55" s="70" t="s">
        <v>38</v>
      </c>
      <c r="N55" s="364"/>
      <c r="O55" s="365"/>
      <c r="P55" s="73"/>
      <c r="Q55" s="44"/>
      <c r="R55" s="70" t="s">
        <v>38</v>
      </c>
      <c r="S55" s="10"/>
      <c r="T55" s="2"/>
      <c r="U55" s="2"/>
      <c r="V55" s="2"/>
      <c r="W55" s="2"/>
      <c r="X55" s="2"/>
      <c r="Y55" s="2"/>
      <c r="Z55" s="2"/>
      <c r="AA55" s="2"/>
      <c r="AB55" s="2"/>
      <c r="AC55" s="2"/>
      <c r="AD55" s="2"/>
      <c r="AE55" s="2"/>
      <c r="AF55" s="2"/>
    </row>
    <row r="56" spans="1:32" ht="24.95" customHeight="1" x14ac:dyDescent="0.15">
      <c r="A56" s="359"/>
      <c r="B56" s="360"/>
      <c r="C56" s="360"/>
      <c r="D56" s="361"/>
      <c r="E56" s="68"/>
      <c r="F56" s="68"/>
      <c r="G56" s="362"/>
      <c r="H56" s="363"/>
      <c r="I56" s="364"/>
      <c r="J56" s="365"/>
      <c r="K56" s="74"/>
      <c r="L56" s="44"/>
      <c r="M56" s="70" t="s">
        <v>38</v>
      </c>
      <c r="N56" s="364"/>
      <c r="O56" s="365"/>
      <c r="P56" s="74"/>
      <c r="Q56" s="44"/>
      <c r="R56" s="70" t="s">
        <v>38</v>
      </c>
      <c r="S56" s="10"/>
      <c r="T56" s="2"/>
      <c r="U56" s="2"/>
      <c r="V56" s="2"/>
      <c r="W56" s="2"/>
      <c r="X56" s="2"/>
      <c r="Y56" s="2"/>
      <c r="Z56" s="2"/>
      <c r="AA56" s="2"/>
      <c r="AB56" s="2"/>
      <c r="AC56" s="2"/>
      <c r="AD56" s="2"/>
      <c r="AE56" s="2"/>
      <c r="AF56" s="2"/>
    </row>
    <row r="57" spans="1:32" ht="24.95" customHeight="1" x14ac:dyDescent="0.15">
      <c r="A57" s="359"/>
      <c r="B57" s="360"/>
      <c r="C57" s="360"/>
      <c r="D57" s="361"/>
      <c r="E57" s="68"/>
      <c r="F57" s="68"/>
      <c r="G57" s="362"/>
      <c r="H57" s="363"/>
      <c r="I57" s="364"/>
      <c r="J57" s="365"/>
      <c r="K57" s="75"/>
      <c r="L57" s="44"/>
      <c r="M57" s="70" t="s">
        <v>38</v>
      </c>
      <c r="N57" s="364"/>
      <c r="O57" s="365"/>
      <c r="P57" s="75"/>
      <c r="Q57" s="44"/>
      <c r="R57" s="70" t="s">
        <v>38</v>
      </c>
      <c r="S57" s="10"/>
      <c r="T57" s="2"/>
      <c r="U57" s="2"/>
      <c r="V57" s="2"/>
      <c r="W57" s="2"/>
      <c r="X57" s="2"/>
      <c r="Y57" s="2"/>
      <c r="Z57" s="2"/>
      <c r="AA57" s="2"/>
      <c r="AB57" s="2"/>
      <c r="AC57" s="2"/>
      <c r="AD57" s="2"/>
      <c r="AE57" s="2"/>
      <c r="AF57" s="2"/>
    </row>
    <row r="58" spans="1:32" ht="14.25" x14ac:dyDescent="0.15">
      <c r="A58" s="10"/>
      <c r="B58" s="10"/>
      <c r="C58" s="10"/>
      <c r="D58" s="10"/>
      <c r="E58" s="10"/>
      <c r="F58" s="10"/>
      <c r="G58" s="10"/>
      <c r="H58" s="10"/>
      <c r="I58" s="10"/>
      <c r="J58" s="10"/>
      <c r="K58" s="10"/>
      <c r="L58" s="10"/>
      <c r="M58" s="10"/>
      <c r="N58" s="10"/>
      <c r="O58" s="10"/>
      <c r="P58" s="10"/>
      <c r="Q58" s="10"/>
      <c r="R58" s="10"/>
      <c r="S58" s="10"/>
      <c r="T58" s="2"/>
      <c r="U58" s="2"/>
      <c r="V58" s="2"/>
      <c r="W58" s="2"/>
      <c r="X58" s="2"/>
      <c r="Y58" s="2"/>
      <c r="Z58" s="2"/>
      <c r="AA58" s="2"/>
      <c r="AB58" s="2"/>
      <c r="AC58" s="2"/>
      <c r="AD58" s="2"/>
      <c r="AE58" s="2"/>
      <c r="AF58" s="2"/>
    </row>
    <row r="59" spans="1:32" ht="24.95" customHeight="1" thickBot="1" x14ac:dyDescent="0.2">
      <c r="A59" s="353" t="s">
        <v>108</v>
      </c>
      <c r="B59" s="353"/>
      <c r="C59" s="353"/>
      <c r="D59" s="353"/>
      <c r="E59" s="353"/>
      <c r="F59" s="353"/>
      <c r="G59" s="353"/>
      <c r="H59" s="353"/>
      <c r="I59" s="353"/>
      <c r="J59" s="353"/>
      <c r="K59" s="353"/>
      <c r="L59" s="353"/>
      <c r="M59" s="353"/>
      <c r="N59" s="353"/>
      <c r="O59" s="353"/>
      <c r="P59" s="353"/>
      <c r="Q59" s="353"/>
      <c r="R59" s="353"/>
      <c r="S59" s="353"/>
      <c r="T59" s="5"/>
      <c r="U59" s="5"/>
      <c r="V59" s="5"/>
      <c r="W59" s="5"/>
      <c r="X59" s="5"/>
      <c r="Y59" s="5"/>
      <c r="Z59" s="5"/>
      <c r="AA59" s="5"/>
      <c r="AB59" s="5"/>
      <c r="AC59" s="5"/>
      <c r="AD59" s="5"/>
      <c r="AE59" s="5"/>
      <c r="AF59" s="5"/>
    </row>
    <row r="60" spans="1:32" ht="24.95" customHeight="1" x14ac:dyDescent="0.15">
      <c r="A60" s="354" t="s">
        <v>109</v>
      </c>
      <c r="B60" s="355"/>
      <c r="C60" s="355"/>
      <c r="D60" s="355"/>
      <c r="E60" s="355"/>
      <c r="F60" s="355"/>
      <c r="G60" s="355"/>
      <c r="H60" s="355"/>
      <c r="I60" s="355"/>
      <c r="J60" s="355"/>
      <c r="K60" s="355"/>
      <c r="L60" s="355"/>
      <c r="M60" s="355"/>
      <c r="N60" s="356"/>
      <c r="O60" s="357" t="s">
        <v>110</v>
      </c>
      <c r="P60" s="355"/>
      <c r="Q60" s="355"/>
      <c r="R60" s="355"/>
      <c r="S60" s="358"/>
      <c r="T60" s="2"/>
      <c r="U60" s="2"/>
      <c r="V60" s="2"/>
      <c r="W60" s="2"/>
      <c r="X60" s="2"/>
      <c r="Y60" s="2"/>
      <c r="Z60" s="2"/>
      <c r="AA60" s="2"/>
      <c r="AB60" s="2"/>
      <c r="AC60" s="2"/>
      <c r="AD60" s="2"/>
      <c r="AE60" s="2"/>
      <c r="AF60" s="2"/>
    </row>
    <row r="61" spans="1:32" ht="24.95" customHeight="1" x14ac:dyDescent="0.15">
      <c r="A61" s="343"/>
      <c r="B61" s="344"/>
      <c r="C61" s="344"/>
      <c r="D61" s="344"/>
      <c r="E61" s="344"/>
      <c r="F61" s="344"/>
      <c r="G61" s="344"/>
      <c r="H61" s="344"/>
      <c r="I61" s="344"/>
      <c r="J61" s="344"/>
      <c r="K61" s="344"/>
      <c r="L61" s="344"/>
      <c r="M61" s="344"/>
      <c r="N61" s="345"/>
      <c r="O61" s="346"/>
      <c r="P61" s="344"/>
      <c r="Q61" s="344"/>
      <c r="R61" s="344"/>
      <c r="S61" s="347"/>
      <c r="T61" s="2"/>
      <c r="U61" s="2"/>
      <c r="V61" s="2"/>
      <c r="W61" s="2"/>
      <c r="X61" s="2"/>
      <c r="Y61" s="2"/>
      <c r="Z61" s="2"/>
      <c r="AA61" s="2"/>
      <c r="AB61" s="2"/>
      <c r="AC61" s="2"/>
      <c r="AD61" s="2"/>
      <c r="AE61" s="2"/>
      <c r="AF61" s="2"/>
    </row>
    <row r="62" spans="1:32" ht="24.95" customHeight="1" x14ac:dyDescent="0.15">
      <c r="A62" s="343"/>
      <c r="B62" s="344"/>
      <c r="C62" s="344"/>
      <c r="D62" s="344"/>
      <c r="E62" s="344"/>
      <c r="F62" s="344"/>
      <c r="G62" s="344"/>
      <c r="H62" s="344"/>
      <c r="I62" s="344"/>
      <c r="J62" s="344"/>
      <c r="K62" s="344"/>
      <c r="L62" s="344"/>
      <c r="M62" s="344"/>
      <c r="N62" s="345"/>
      <c r="O62" s="346"/>
      <c r="P62" s="344"/>
      <c r="Q62" s="344"/>
      <c r="R62" s="344"/>
      <c r="S62" s="347"/>
      <c r="T62" s="2"/>
      <c r="U62" s="2"/>
      <c r="V62" s="2"/>
      <c r="W62" s="2"/>
      <c r="X62" s="2"/>
      <c r="Y62" s="2"/>
      <c r="Z62" s="2"/>
      <c r="AA62" s="2"/>
      <c r="AB62" s="2"/>
      <c r="AC62" s="2"/>
      <c r="AD62" s="2"/>
      <c r="AE62" s="2"/>
      <c r="AF62" s="2"/>
    </row>
    <row r="63" spans="1:32" ht="24.95" customHeight="1" x14ac:dyDescent="0.15">
      <c r="A63" s="343"/>
      <c r="B63" s="344"/>
      <c r="C63" s="344"/>
      <c r="D63" s="344"/>
      <c r="E63" s="344"/>
      <c r="F63" s="344"/>
      <c r="G63" s="344"/>
      <c r="H63" s="344"/>
      <c r="I63" s="344"/>
      <c r="J63" s="344"/>
      <c r="K63" s="344"/>
      <c r="L63" s="344"/>
      <c r="M63" s="344"/>
      <c r="N63" s="345"/>
      <c r="O63" s="346"/>
      <c r="P63" s="344"/>
      <c r="Q63" s="344"/>
      <c r="R63" s="344"/>
      <c r="S63" s="347"/>
      <c r="T63" s="2"/>
      <c r="U63" s="2"/>
      <c r="V63" s="2"/>
      <c r="W63" s="2"/>
      <c r="X63" s="2"/>
      <c r="Y63" s="2"/>
      <c r="Z63" s="2"/>
      <c r="AA63" s="2"/>
      <c r="AB63" s="2"/>
      <c r="AC63" s="2"/>
      <c r="AD63" s="2"/>
      <c r="AE63" s="2"/>
      <c r="AF63" s="2"/>
    </row>
    <row r="64" spans="1:32" ht="24.95" customHeight="1" x14ac:dyDescent="0.15">
      <c r="A64" s="343"/>
      <c r="B64" s="344"/>
      <c r="C64" s="344"/>
      <c r="D64" s="344"/>
      <c r="E64" s="344"/>
      <c r="F64" s="344"/>
      <c r="G64" s="344"/>
      <c r="H64" s="344"/>
      <c r="I64" s="344"/>
      <c r="J64" s="344"/>
      <c r="K64" s="344"/>
      <c r="L64" s="344"/>
      <c r="M64" s="344"/>
      <c r="N64" s="345"/>
      <c r="O64" s="346"/>
      <c r="P64" s="344"/>
      <c r="Q64" s="344"/>
      <c r="R64" s="344"/>
      <c r="S64" s="347"/>
      <c r="T64" s="2"/>
      <c r="U64" s="2"/>
      <c r="V64" s="2"/>
      <c r="W64" s="2"/>
      <c r="X64" s="2"/>
      <c r="Y64" s="2"/>
      <c r="Z64" s="2"/>
      <c r="AA64" s="2"/>
      <c r="AB64" s="2"/>
      <c r="AC64" s="2"/>
      <c r="AD64" s="2"/>
      <c r="AE64" s="2"/>
      <c r="AF64" s="2"/>
    </row>
    <row r="65" spans="1:32" ht="24.95" customHeight="1" x14ac:dyDescent="0.15">
      <c r="A65" s="343"/>
      <c r="B65" s="344"/>
      <c r="C65" s="344"/>
      <c r="D65" s="344"/>
      <c r="E65" s="344"/>
      <c r="F65" s="344"/>
      <c r="G65" s="344"/>
      <c r="H65" s="344"/>
      <c r="I65" s="344"/>
      <c r="J65" s="344"/>
      <c r="K65" s="344"/>
      <c r="L65" s="344"/>
      <c r="M65" s="344"/>
      <c r="N65" s="345"/>
      <c r="O65" s="346"/>
      <c r="P65" s="344"/>
      <c r="Q65" s="344"/>
      <c r="R65" s="344"/>
      <c r="S65" s="347"/>
      <c r="T65" s="2"/>
      <c r="U65" s="2"/>
      <c r="V65" s="2"/>
      <c r="W65" s="2"/>
      <c r="X65" s="2"/>
      <c r="Y65" s="2"/>
      <c r="Z65" s="2"/>
      <c r="AA65" s="2"/>
      <c r="AB65" s="2"/>
      <c r="AC65" s="2"/>
      <c r="AD65" s="2"/>
      <c r="AE65" s="2"/>
      <c r="AF65" s="2"/>
    </row>
    <row r="66" spans="1:32" ht="24.95" customHeight="1" x14ac:dyDescent="0.15">
      <c r="A66" s="343"/>
      <c r="B66" s="344"/>
      <c r="C66" s="344"/>
      <c r="D66" s="344"/>
      <c r="E66" s="344"/>
      <c r="F66" s="344"/>
      <c r="G66" s="344"/>
      <c r="H66" s="344"/>
      <c r="I66" s="344"/>
      <c r="J66" s="344"/>
      <c r="K66" s="344"/>
      <c r="L66" s="344"/>
      <c r="M66" s="344"/>
      <c r="N66" s="345"/>
      <c r="O66" s="346"/>
      <c r="P66" s="344"/>
      <c r="Q66" s="344"/>
      <c r="R66" s="344"/>
      <c r="S66" s="347"/>
      <c r="T66" s="2"/>
      <c r="U66" s="2"/>
      <c r="V66" s="2"/>
      <c r="W66" s="2"/>
      <c r="X66" s="2"/>
      <c r="Y66" s="2"/>
      <c r="Z66" s="2"/>
      <c r="AA66" s="2"/>
      <c r="AB66" s="2"/>
      <c r="AC66" s="2"/>
      <c r="AD66" s="2"/>
      <c r="AE66" s="2"/>
      <c r="AF66" s="2"/>
    </row>
    <row r="67" spans="1:32" ht="24.95" customHeight="1" x14ac:dyDescent="0.15">
      <c r="A67" s="343"/>
      <c r="B67" s="344"/>
      <c r="C67" s="344"/>
      <c r="D67" s="344"/>
      <c r="E67" s="344"/>
      <c r="F67" s="344"/>
      <c r="G67" s="344"/>
      <c r="H67" s="344"/>
      <c r="I67" s="344"/>
      <c r="J67" s="344"/>
      <c r="K67" s="344"/>
      <c r="L67" s="344"/>
      <c r="M67" s="344"/>
      <c r="N67" s="345"/>
      <c r="O67" s="346"/>
      <c r="P67" s="344"/>
      <c r="Q67" s="344"/>
      <c r="R67" s="344"/>
      <c r="S67" s="347"/>
      <c r="T67" s="2"/>
      <c r="U67" s="2"/>
      <c r="V67" s="2"/>
      <c r="W67" s="2"/>
      <c r="X67" s="2"/>
      <c r="Y67" s="2"/>
      <c r="Z67" s="2"/>
      <c r="AA67" s="2"/>
      <c r="AB67" s="2"/>
      <c r="AC67" s="2"/>
      <c r="AD67" s="2"/>
      <c r="AE67" s="2"/>
      <c r="AF67" s="2"/>
    </row>
    <row r="68" spans="1:32" ht="24.95" customHeight="1" x14ac:dyDescent="0.15">
      <c r="A68" s="343"/>
      <c r="B68" s="344"/>
      <c r="C68" s="344"/>
      <c r="D68" s="344"/>
      <c r="E68" s="344"/>
      <c r="F68" s="344"/>
      <c r="G68" s="344"/>
      <c r="H68" s="344"/>
      <c r="I68" s="344"/>
      <c r="J68" s="344"/>
      <c r="K68" s="344"/>
      <c r="L68" s="344"/>
      <c r="M68" s="344"/>
      <c r="N68" s="345"/>
      <c r="O68" s="346"/>
      <c r="P68" s="344"/>
      <c r="Q68" s="344"/>
      <c r="R68" s="344"/>
      <c r="S68" s="347"/>
      <c r="T68" s="2"/>
      <c r="U68" s="2"/>
      <c r="V68" s="2"/>
      <c r="W68" s="2"/>
      <c r="X68" s="2"/>
      <c r="Y68" s="2"/>
      <c r="Z68" s="2"/>
      <c r="AA68" s="2"/>
      <c r="AB68" s="2"/>
      <c r="AC68" s="2"/>
      <c r="AD68" s="2"/>
      <c r="AE68" s="2"/>
      <c r="AF68" s="2"/>
    </row>
    <row r="69" spans="1:32" ht="24.95" customHeight="1" x14ac:dyDescent="0.15">
      <c r="A69" s="343"/>
      <c r="B69" s="344"/>
      <c r="C69" s="344"/>
      <c r="D69" s="344"/>
      <c r="E69" s="344"/>
      <c r="F69" s="344"/>
      <c r="G69" s="344"/>
      <c r="H69" s="344"/>
      <c r="I69" s="344"/>
      <c r="J69" s="344"/>
      <c r="K69" s="344"/>
      <c r="L69" s="344"/>
      <c r="M69" s="344"/>
      <c r="N69" s="345"/>
      <c r="O69" s="346"/>
      <c r="P69" s="344"/>
      <c r="Q69" s="344"/>
      <c r="R69" s="344"/>
      <c r="S69" s="347"/>
      <c r="T69" s="2"/>
      <c r="U69" s="2"/>
      <c r="V69" s="2"/>
      <c r="W69" s="2"/>
      <c r="X69" s="2"/>
      <c r="Y69" s="2"/>
      <c r="Z69" s="2"/>
      <c r="AA69" s="2"/>
      <c r="AB69" s="2"/>
      <c r="AC69" s="2"/>
      <c r="AD69" s="2"/>
      <c r="AE69" s="2"/>
      <c r="AF69" s="2"/>
    </row>
    <row r="70" spans="1:32" ht="24.95" customHeight="1" x14ac:dyDescent="0.15">
      <c r="A70" s="343"/>
      <c r="B70" s="344"/>
      <c r="C70" s="344"/>
      <c r="D70" s="344"/>
      <c r="E70" s="344"/>
      <c r="F70" s="344"/>
      <c r="G70" s="344"/>
      <c r="H70" s="344"/>
      <c r="I70" s="344"/>
      <c r="J70" s="344"/>
      <c r="K70" s="344"/>
      <c r="L70" s="344"/>
      <c r="M70" s="344"/>
      <c r="N70" s="345"/>
      <c r="O70" s="346"/>
      <c r="P70" s="344"/>
      <c r="Q70" s="344"/>
      <c r="R70" s="344"/>
      <c r="S70" s="347"/>
      <c r="T70" s="2"/>
      <c r="U70" s="2"/>
      <c r="V70" s="2"/>
      <c r="W70" s="2"/>
      <c r="X70" s="2"/>
      <c r="Y70" s="2"/>
      <c r="Z70" s="2"/>
      <c r="AA70" s="2"/>
      <c r="AB70" s="2"/>
      <c r="AC70" s="2"/>
      <c r="AD70" s="2"/>
      <c r="AE70" s="2"/>
      <c r="AF70" s="2"/>
    </row>
    <row r="71" spans="1:32" ht="24.95" customHeight="1" x14ac:dyDescent="0.15">
      <c r="A71" s="343"/>
      <c r="B71" s="344"/>
      <c r="C71" s="344"/>
      <c r="D71" s="344"/>
      <c r="E71" s="344"/>
      <c r="F71" s="344"/>
      <c r="G71" s="344"/>
      <c r="H71" s="344"/>
      <c r="I71" s="344"/>
      <c r="J71" s="344"/>
      <c r="K71" s="344"/>
      <c r="L71" s="344"/>
      <c r="M71" s="344"/>
      <c r="N71" s="345"/>
      <c r="O71" s="346"/>
      <c r="P71" s="344"/>
      <c r="Q71" s="344"/>
      <c r="R71" s="344"/>
      <c r="S71" s="347"/>
      <c r="T71" s="2"/>
      <c r="U71" s="2"/>
      <c r="V71" s="2"/>
      <c r="W71" s="2"/>
      <c r="X71" s="2"/>
      <c r="Y71" s="2"/>
      <c r="Z71" s="2"/>
      <c r="AA71" s="2"/>
      <c r="AB71" s="2"/>
      <c r="AC71" s="2"/>
      <c r="AD71" s="2"/>
      <c r="AE71" s="2"/>
      <c r="AF71" s="2"/>
    </row>
    <row r="72" spans="1:32" ht="24.95" customHeight="1" x14ac:dyDescent="0.15">
      <c r="A72" s="343"/>
      <c r="B72" s="344"/>
      <c r="C72" s="344"/>
      <c r="D72" s="344"/>
      <c r="E72" s="344"/>
      <c r="F72" s="344"/>
      <c r="G72" s="344"/>
      <c r="H72" s="344"/>
      <c r="I72" s="344"/>
      <c r="J72" s="344"/>
      <c r="K72" s="344"/>
      <c r="L72" s="344"/>
      <c r="M72" s="344"/>
      <c r="N72" s="345"/>
      <c r="O72" s="346"/>
      <c r="P72" s="344"/>
      <c r="Q72" s="344"/>
      <c r="R72" s="344"/>
      <c r="S72" s="347"/>
      <c r="T72" s="2"/>
      <c r="U72" s="2"/>
      <c r="V72" s="2"/>
      <c r="W72" s="2"/>
      <c r="X72" s="2"/>
      <c r="Y72" s="2"/>
      <c r="Z72" s="2"/>
      <c r="AA72" s="2"/>
      <c r="AB72" s="2"/>
      <c r="AC72" s="2"/>
      <c r="AD72" s="2"/>
      <c r="AE72" s="2"/>
      <c r="AF72" s="2"/>
    </row>
    <row r="73" spans="1:32" ht="24.95" customHeight="1" x14ac:dyDescent="0.15">
      <c r="A73" s="343"/>
      <c r="B73" s="344"/>
      <c r="C73" s="344"/>
      <c r="D73" s="344"/>
      <c r="E73" s="344"/>
      <c r="F73" s="344"/>
      <c r="G73" s="344"/>
      <c r="H73" s="344"/>
      <c r="I73" s="344"/>
      <c r="J73" s="344"/>
      <c r="K73" s="344"/>
      <c r="L73" s="344"/>
      <c r="M73" s="344"/>
      <c r="N73" s="345"/>
      <c r="O73" s="346"/>
      <c r="P73" s="344"/>
      <c r="Q73" s="344"/>
      <c r="R73" s="344"/>
      <c r="S73" s="347"/>
      <c r="T73" s="2"/>
      <c r="U73" s="2"/>
      <c r="V73" s="2"/>
      <c r="W73" s="2"/>
      <c r="X73" s="2"/>
      <c r="Y73" s="2"/>
      <c r="Z73" s="2"/>
      <c r="AA73" s="2"/>
      <c r="AB73" s="2"/>
      <c r="AC73" s="2"/>
      <c r="AD73" s="2"/>
      <c r="AE73" s="2"/>
      <c r="AF73" s="2"/>
    </row>
    <row r="74" spans="1:32" ht="24.95" customHeight="1" x14ac:dyDescent="0.15">
      <c r="A74" s="343"/>
      <c r="B74" s="344"/>
      <c r="C74" s="344"/>
      <c r="D74" s="344"/>
      <c r="E74" s="344"/>
      <c r="F74" s="344"/>
      <c r="G74" s="344"/>
      <c r="H74" s="344"/>
      <c r="I74" s="344"/>
      <c r="J74" s="344"/>
      <c r="K74" s="344"/>
      <c r="L74" s="344"/>
      <c r="M74" s="344"/>
      <c r="N74" s="345"/>
      <c r="O74" s="346"/>
      <c r="P74" s="344"/>
      <c r="Q74" s="344"/>
      <c r="R74" s="344"/>
      <c r="S74" s="347"/>
      <c r="T74" s="2"/>
      <c r="U74" s="2"/>
      <c r="V74" s="2"/>
      <c r="W74" s="2"/>
      <c r="X74" s="2"/>
      <c r="Y74" s="2"/>
      <c r="Z74" s="2"/>
      <c r="AA74" s="2"/>
      <c r="AB74" s="2"/>
      <c r="AC74" s="2"/>
      <c r="AD74" s="2"/>
      <c r="AE74" s="2"/>
      <c r="AF74" s="2"/>
    </row>
    <row r="75" spans="1:32" ht="24.95" customHeight="1" x14ac:dyDescent="0.15">
      <c r="A75" s="343"/>
      <c r="B75" s="344"/>
      <c r="C75" s="344"/>
      <c r="D75" s="344"/>
      <c r="E75" s="344"/>
      <c r="F75" s="344"/>
      <c r="G75" s="344"/>
      <c r="H75" s="344"/>
      <c r="I75" s="344"/>
      <c r="J75" s="344"/>
      <c r="K75" s="344"/>
      <c r="L75" s="344"/>
      <c r="M75" s="344"/>
      <c r="N75" s="345"/>
      <c r="O75" s="346"/>
      <c r="P75" s="344"/>
      <c r="Q75" s="344"/>
      <c r="R75" s="344"/>
      <c r="S75" s="347"/>
      <c r="T75" s="2"/>
      <c r="U75" s="2"/>
      <c r="V75" s="2"/>
      <c r="W75" s="2"/>
      <c r="X75" s="2"/>
      <c r="Y75" s="2"/>
      <c r="Z75" s="2"/>
      <c r="AA75" s="2"/>
      <c r="AB75" s="2"/>
      <c r="AC75" s="2"/>
      <c r="AD75" s="2"/>
      <c r="AE75" s="2"/>
      <c r="AF75" s="2"/>
    </row>
    <row r="76" spans="1:32" ht="24.95" customHeight="1" x14ac:dyDescent="0.15">
      <c r="A76" s="343"/>
      <c r="B76" s="344"/>
      <c r="C76" s="344"/>
      <c r="D76" s="344"/>
      <c r="E76" s="344"/>
      <c r="F76" s="344"/>
      <c r="G76" s="344"/>
      <c r="H76" s="344"/>
      <c r="I76" s="344"/>
      <c r="J76" s="344"/>
      <c r="K76" s="344"/>
      <c r="L76" s="344"/>
      <c r="M76" s="344"/>
      <c r="N76" s="345"/>
      <c r="O76" s="346"/>
      <c r="P76" s="344"/>
      <c r="Q76" s="344"/>
      <c r="R76" s="344"/>
      <c r="S76" s="347"/>
      <c r="T76" s="2"/>
      <c r="U76" s="2"/>
      <c r="V76" s="2"/>
      <c r="W76" s="2"/>
      <c r="X76" s="2"/>
      <c r="Y76" s="2"/>
      <c r="Z76" s="2"/>
      <c r="AA76" s="2"/>
      <c r="AB76" s="2"/>
      <c r="AC76" s="2"/>
      <c r="AD76" s="2"/>
      <c r="AE76" s="2"/>
      <c r="AF76" s="2"/>
    </row>
    <row r="77" spans="1:32" ht="24.95" customHeight="1" x14ac:dyDescent="0.15">
      <c r="A77" s="343"/>
      <c r="B77" s="344"/>
      <c r="C77" s="344"/>
      <c r="D77" s="344"/>
      <c r="E77" s="344"/>
      <c r="F77" s="344"/>
      <c r="G77" s="344"/>
      <c r="H77" s="344"/>
      <c r="I77" s="344"/>
      <c r="J77" s="344"/>
      <c r="K77" s="344"/>
      <c r="L77" s="344"/>
      <c r="M77" s="344"/>
      <c r="N77" s="345"/>
      <c r="O77" s="346"/>
      <c r="P77" s="344"/>
      <c r="Q77" s="344"/>
      <c r="R77" s="344"/>
      <c r="S77" s="347"/>
      <c r="T77" s="2"/>
      <c r="U77" s="2"/>
      <c r="V77" s="2"/>
      <c r="W77" s="2"/>
      <c r="X77" s="2"/>
      <c r="Y77" s="2"/>
      <c r="Z77" s="2"/>
      <c r="AA77" s="2"/>
      <c r="AB77" s="2"/>
      <c r="AC77" s="2"/>
      <c r="AD77" s="2"/>
      <c r="AE77" s="2"/>
      <c r="AF77" s="2"/>
    </row>
    <row r="78" spans="1:32" ht="24.95" customHeight="1" x14ac:dyDescent="0.15">
      <c r="A78" s="343"/>
      <c r="B78" s="344"/>
      <c r="C78" s="344"/>
      <c r="D78" s="344"/>
      <c r="E78" s="344"/>
      <c r="F78" s="344"/>
      <c r="G78" s="344"/>
      <c r="H78" s="344"/>
      <c r="I78" s="344"/>
      <c r="J78" s="344"/>
      <c r="K78" s="344"/>
      <c r="L78" s="344"/>
      <c r="M78" s="344"/>
      <c r="N78" s="345"/>
      <c r="O78" s="346"/>
      <c r="P78" s="344"/>
      <c r="Q78" s="344"/>
      <c r="R78" s="344"/>
      <c r="S78" s="347"/>
      <c r="T78" s="2"/>
      <c r="U78" s="2"/>
      <c r="V78" s="2"/>
      <c r="W78" s="2"/>
      <c r="X78" s="2"/>
      <c r="Y78" s="2"/>
      <c r="Z78" s="2"/>
      <c r="AA78" s="2"/>
      <c r="AB78" s="2"/>
      <c r="AC78" s="2"/>
      <c r="AD78" s="2"/>
      <c r="AE78" s="2"/>
      <c r="AF78" s="2"/>
    </row>
    <row r="79" spans="1:32" ht="24.95" customHeight="1" x14ac:dyDescent="0.15">
      <c r="A79" s="343"/>
      <c r="B79" s="344"/>
      <c r="C79" s="344"/>
      <c r="D79" s="344"/>
      <c r="E79" s="344"/>
      <c r="F79" s="344"/>
      <c r="G79" s="344"/>
      <c r="H79" s="344"/>
      <c r="I79" s="344"/>
      <c r="J79" s="344"/>
      <c r="K79" s="344"/>
      <c r="L79" s="344"/>
      <c r="M79" s="344"/>
      <c r="N79" s="345"/>
      <c r="O79" s="346"/>
      <c r="P79" s="344"/>
      <c r="Q79" s="344"/>
      <c r="R79" s="344"/>
      <c r="S79" s="347"/>
      <c r="T79" s="2"/>
      <c r="U79" s="2"/>
      <c r="V79" s="2"/>
      <c r="W79" s="2"/>
      <c r="X79" s="2"/>
      <c r="Y79" s="2"/>
      <c r="Z79" s="2"/>
      <c r="AA79" s="2"/>
      <c r="AB79" s="2"/>
      <c r="AC79" s="2"/>
      <c r="AD79" s="2"/>
      <c r="AE79" s="2"/>
      <c r="AF79" s="2"/>
    </row>
    <row r="80" spans="1:32" ht="24.95" customHeight="1" thickBot="1" x14ac:dyDescent="0.2">
      <c r="A80" s="348"/>
      <c r="B80" s="349"/>
      <c r="C80" s="349"/>
      <c r="D80" s="349"/>
      <c r="E80" s="349"/>
      <c r="F80" s="349"/>
      <c r="G80" s="349"/>
      <c r="H80" s="349"/>
      <c r="I80" s="349"/>
      <c r="J80" s="349"/>
      <c r="K80" s="349"/>
      <c r="L80" s="349"/>
      <c r="M80" s="349"/>
      <c r="N80" s="350"/>
      <c r="O80" s="351"/>
      <c r="P80" s="349"/>
      <c r="Q80" s="349"/>
      <c r="R80" s="349"/>
      <c r="S80" s="352"/>
      <c r="T80" s="2"/>
      <c r="U80" s="2"/>
      <c r="V80" s="2"/>
      <c r="W80" s="2"/>
      <c r="X80" s="2"/>
      <c r="Y80" s="2"/>
      <c r="Z80" s="2"/>
      <c r="AA80" s="2"/>
      <c r="AB80" s="2"/>
      <c r="AC80" s="2"/>
      <c r="AD80" s="2"/>
      <c r="AE80" s="2"/>
      <c r="AF80" s="2"/>
    </row>
    <row r="81" spans="1:32" ht="24.95" customHeight="1" x14ac:dyDescent="0.15">
      <c r="A81" s="10" t="s">
        <v>111</v>
      </c>
      <c r="B81" s="76"/>
      <c r="C81" s="76"/>
      <c r="D81" s="76"/>
      <c r="E81" s="76"/>
      <c r="F81" s="76"/>
      <c r="G81" s="76"/>
      <c r="H81" s="76"/>
      <c r="I81" s="71"/>
      <c r="J81" s="71"/>
      <c r="K81" s="71"/>
      <c r="L81" s="71"/>
      <c r="M81" s="71"/>
      <c r="N81" s="76"/>
      <c r="O81" s="76"/>
      <c r="P81" s="76"/>
      <c r="Q81" s="76"/>
      <c r="R81" s="10"/>
      <c r="S81" s="10"/>
      <c r="T81" s="10"/>
      <c r="U81" s="10"/>
      <c r="V81" s="10"/>
      <c r="W81" s="5"/>
      <c r="X81" s="2"/>
      <c r="Y81" s="2"/>
      <c r="Z81" s="2"/>
      <c r="AA81" s="2"/>
      <c r="AB81" s="2"/>
      <c r="AC81" s="2"/>
      <c r="AD81" s="2"/>
      <c r="AE81" s="2"/>
      <c r="AF81" s="2"/>
    </row>
    <row r="82" spans="1:32" ht="30" customHeight="1" x14ac:dyDescent="0.15">
      <c r="A82" s="341" t="s">
        <v>112</v>
      </c>
      <c r="B82" s="341"/>
      <c r="C82" s="341"/>
      <c r="D82" s="341"/>
      <c r="E82" s="341"/>
      <c r="F82" s="341"/>
      <c r="G82" s="341"/>
      <c r="H82" s="341"/>
      <c r="I82" s="341"/>
      <c r="J82" s="341"/>
      <c r="K82" s="341"/>
      <c r="L82" s="341"/>
      <c r="M82" s="341"/>
      <c r="N82" s="341"/>
      <c r="O82" s="341"/>
      <c r="P82" s="341"/>
      <c r="Q82" s="341"/>
      <c r="R82" s="341"/>
      <c r="S82" s="341"/>
      <c r="T82" s="341"/>
      <c r="U82" s="341"/>
      <c r="V82" s="341"/>
      <c r="W82" s="341"/>
      <c r="X82" s="341"/>
      <c r="Y82" s="341"/>
      <c r="Z82" s="341"/>
      <c r="AA82" s="341"/>
      <c r="AB82" s="341"/>
      <c r="AC82" s="341"/>
      <c r="AD82" s="341"/>
      <c r="AE82" s="341"/>
      <c r="AF82" s="341"/>
    </row>
    <row r="83" spans="1:32" ht="14.25" x14ac:dyDescent="0.15">
      <c r="A83" s="342" t="s">
        <v>113</v>
      </c>
      <c r="B83" s="342"/>
      <c r="C83" s="342"/>
      <c r="D83" s="342"/>
      <c r="E83" s="342"/>
      <c r="F83" s="342"/>
      <c r="G83" s="342"/>
      <c r="H83" s="342"/>
      <c r="I83" s="342"/>
      <c r="J83" s="342"/>
      <c r="K83" s="342"/>
      <c r="L83" s="342"/>
      <c r="M83" s="342"/>
      <c r="N83" s="342"/>
      <c r="O83" s="342"/>
      <c r="P83" s="342"/>
      <c r="Q83" s="342"/>
      <c r="R83" s="342"/>
      <c r="S83" s="342"/>
      <c r="T83" s="342"/>
      <c r="U83" s="342"/>
      <c r="V83" s="342"/>
      <c r="W83" s="342"/>
      <c r="X83" s="342"/>
      <c r="Y83" s="342"/>
      <c r="Z83" s="342"/>
      <c r="AA83" s="342"/>
      <c r="AB83" s="342"/>
      <c r="AC83" s="342"/>
      <c r="AD83" s="342"/>
      <c r="AE83" s="342"/>
      <c r="AF83" s="342"/>
    </row>
    <row r="84" spans="1:32" ht="14.25" x14ac:dyDescent="0.15">
      <c r="A84" s="338" t="s">
        <v>114</v>
      </c>
      <c r="B84" s="338"/>
      <c r="C84" s="338"/>
      <c r="D84" s="338"/>
      <c r="E84" s="338"/>
      <c r="F84" s="338"/>
      <c r="G84" s="338"/>
      <c r="H84" s="338"/>
      <c r="I84" s="338"/>
      <c r="J84" s="338"/>
      <c r="K84" s="338"/>
      <c r="L84" s="338"/>
      <c r="M84" s="338"/>
      <c r="N84" s="338"/>
      <c r="O84" s="338"/>
      <c r="P84" s="338"/>
      <c r="Q84" s="338"/>
      <c r="R84" s="338"/>
      <c r="S84" s="338"/>
      <c r="T84" s="338"/>
      <c r="U84" s="338"/>
      <c r="V84" s="338"/>
      <c r="W84" s="338"/>
      <c r="X84" s="338"/>
      <c r="Y84" s="338"/>
      <c r="Z84" s="338"/>
      <c r="AA84" s="338"/>
      <c r="AB84" s="338"/>
      <c r="AC84" s="338"/>
      <c r="AD84" s="338"/>
      <c r="AE84" s="338"/>
      <c r="AF84" s="338"/>
    </row>
    <row r="85" spans="1:32" ht="30" customHeight="1" x14ac:dyDescent="0.15">
      <c r="A85" s="338" t="s">
        <v>115</v>
      </c>
      <c r="B85" s="338"/>
      <c r="C85" s="338"/>
      <c r="D85" s="338"/>
      <c r="E85" s="338"/>
      <c r="F85" s="338"/>
      <c r="G85" s="338"/>
      <c r="H85" s="338"/>
      <c r="I85" s="338"/>
      <c r="J85" s="338"/>
      <c r="K85" s="338"/>
      <c r="L85" s="338"/>
      <c r="M85" s="338"/>
      <c r="N85" s="338"/>
      <c r="O85" s="338"/>
      <c r="P85" s="338"/>
      <c r="Q85" s="338"/>
      <c r="R85" s="338"/>
      <c r="S85" s="338"/>
      <c r="T85" s="338"/>
      <c r="U85" s="338"/>
      <c r="V85" s="338"/>
      <c r="W85" s="338"/>
      <c r="X85" s="338"/>
      <c r="Y85" s="338"/>
      <c r="Z85" s="338"/>
      <c r="AA85" s="338"/>
      <c r="AB85" s="338"/>
      <c r="AC85" s="338"/>
      <c r="AD85" s="338"/>
      <c r="AE85" s="338"/>
      <c r="AF85" s="338"/>
    </row>
    <row r="86" spans="1:32" ht="14.25" x14ac:dyDescent="0.15">
      <c r="A86" s="338"/>
      <c r="B86" s="338"/>
      <c r="C86" s="338"/>
      <c r="D86" s="338"/>
      <c r="E86" s="338"/>
      <c r="F86" s="338"/>
      <c r="G86" s="338"/>
      <c r="H86" s="338"/>
      <c r="I86" s="338"/>
      <c r="J86" s="338"/>
      <c r="K86" s="338"/>
      <c r="L86" s="338"/>
      <c r="M86" s="338"/>
      <c r="N86" s="338"/>
      <c r="O86" s="338"/>
      <c r="P86" s="338"/>
      <c r="Q86" s="338"/>
      <c r="R86" s="338"/>
      <c r="S86" s="338"/>
      <c r="T86" s="338"/>
      <c r="U86" s="338"/>
      <c r="V86" s="338"/>
      <c r="W86" s="338"/>
      <c r="X86" s="338"/>
      <c r="Y86" s="338"/>
      <c r="Z86" s="338"/>
      <c r="AA86" s="338"/>
      <c r="AB86" s="338"/>
      <c r="AC86" s="338"/>
      <c r="AD86" s="338"/>
      <c r="AE86" s="338"/>
      <c r="AF86" s="338"/>
    </row>
    <row r="87" spans="1:32" ht="14.25" x14ac:dyDescent="0.15">
      <c r="A87" s="338" t="s">
        <v>123</v>
      </c>
      <c r="B87" s="338"/>
      <c r="C87" s="338"/>
      <c r="D87" s="338"/>
      <c r="E87" s="338"/>
      <c r="F87" s="338"/>
      <c r="G87" s="338"/>
      <c r="H87" s="338"/>
      <c r="I87" s="338"/>
      <c r="J87" s="338"/>
      <c r="K87" s="338"/>
      <c r="L87" s="338"/>
      <c r="M87" s="338"/>
      <c r="N87" s="338"/>
      <c r="O87" s="338"/>
      <c r="P87" s="338"/>
      <c r="Q87" s="338"/>
      <c r="R87" s="338"/>
      <c r="S87" s="338"/>
      <c r="T87" s="338"/>
      <c r="U87" s="338"/>
      <c r="V87" s="338"/>
      <c r="W87" s="338"/>
      <c r="X87" s="338"/>
      <c r="Y87" s="338"/>
      <c r="Z87" s="338"/>
      <c r="AA87" s="338"/>
      <c r="AB87" s="338"/>
      <c r="AC87" s="338"/>
      <c r="AD87" s="338"/>
      <c r="AE87" s="338"/>
      <c r="AF87" s="338"/>
    </row>
    <row r="88" spans="1:32" ht="14.25" x14ac:dyDescent="0.15">
      <c r="A88" s="338"/>
      <c r="B88" s="338"/>
      <c r="C88" s="338"/>
      <c r="D88" s="338"/>
      <c r="E88" s="338"/>
      <c r="F88" s="338"/>
      <c r="G88" s="338"/>
      <c r="H88" s="338"/>
      <c r="I88" s="338"/>
      <c r="J88" s="338"/>
      <c r="K88" s="338"/>
      <c r="L88" s="338"/>
      <c r="M88" s="338"/>
      <c r="N88" s="338"/>
      <c r="O88" s="338"/>
      <c r="P88" s="338"/>
      <c r="Q88" s="338"/>
      <c r="R88" s="338"/>
      <c r="S88" s="338"/>
      <c r="T88" s="338"/>
      <c r="U88" s="338"/>
      <c r="V88" s="338"/>
      <c r="W88" s="338"/>
      <c r="X88" s="338"/>
      <c r="Y88" s="338"/>
      <c r="Z88" s="338"/>
      <c r="AA88" s="338"/>
      <c r="AB88" s="338"/>
      <c r="AC88" s="338"/>
      <c r="AD88" s="338"/>
      <c r="AE88" s="338"/>
      <c r="AF88" s="338"/>
    </row>
    <row r="89" spans="1:32" ht="14.25" x14ac:dyDescent="0.15">
      <c r="A89" s="338"/>
      <c r="B89" s="338"/>
      <c r="C89" s="338"/>
      <c r="D89" s="338"/>
      <c r="E89" s="338"/>
      <c r="F89" s="338"/>
      <c r="G89" s="338"/>
      <c r="H89" s="338"/>
      <c r="I89" s="338"/>
      <c r="J89" s="338"/>
      <c r="K89" s="338"/>
      <c r="L89" s="338"/>
      <c r="M89" s="338"/>
      <c r="N89" s="338"/>
      <c r="O89" s="338"/>
      <c r="P89" s="338"/>
      <c r="Q89" s="338"/>
      <c r="R89" s="338"/>
      <c r="S89" s="338"/>
      <c r="T89" s="338"/>
      <c r="U89" s="338"/>
      <c r="V89" s="338"/>
      <c r="W89" s="338"/>
      <c r="X89" s="338"/>
      <c r="Y89" s="338"/>
      <c r="Z89" s="338"/>
      <c r="AA89" s="338"/>
      <c r="AB89" s="338"/>
      <c r="AC89" s="338"/>
      <c r="AD89" s="338"/>
      <c r="AE89" s="338"/>
      <c r="AF89" s="338"/>
    </row>
    <row r="90" spans="1:32" ht="30" customHeight="1" x14ac:dyDescent="0.15">
      <c r="A90" s="338" t="s">
        <v>355</v>
      </c>
      <c r="B90" s="338"/>
      <c r="C90" s="338"/>
      <c r="D90" s="338"/>
      <c r="E90" s="338"/>
      <c r="F90" s="338"/>
      <c r="G90" s="338"/>
      <c r="H90" s="338"/>
      <c r="I90" s="338"/>
      <c r="J90" s="338"/>
      <c r="K90" s="338"/>
      <c r="L90" s="338"/>
      <c r="M90" s="338"/>
      <c r="N90" s="338"/>
      <c r="O90" s="338"/>
      <c r="P90" s="338"/>
      <c r="Q90" s="338"/>
      <c r="R90" s="338"/>
      <c r="S90" s="338"/>
      <c r="T90" s="338"/>
      <c r="U90" s="338"/>
      <c r="V90" s="338"/>
      <c r="W90" s="338"/>
      <c r="X90" s="338"/>
      <c r="Y90" s="338"/>
      <c r="Z90" s="338"/>
      <c r="AA90" s="338"/>
      <c r="AB90" s="338"/>
      <c r="AC90" s="338"/>
      <c r="AD90" s="338"/>
      <c r="AE90" s="338"/>
      <c r="AF90" s="338"/>
    </row>
    <row r="91" spans="1:32" ht="30" customHeight="1" x14ac:dyDescent="0.15">
      <c r="A91" s="338" t="s">
        <v>118</v>
      </c>
      <c r="B91" s="338"/>
      <c r="C91" s="338"/>
      <c r="D91" s="338"/>
      <c r="E91" s="338"/>
      <c r="F91" s="338"/>
      <c r="G91" s="338"/>
      <c r="H91" s="338"/>
      <c r="I91" s="338"/>
      <c r="J91" s="338"/>
      <c r="K91" s="338"/>
      <c r="L91" s="338"/>
      <c r="M91" s="338"/>
      <c r="N91" s="338"/>
      <c r="O91" s="338"/>
      <c r="P91" s="338"/>
      <c r="Q91" s="338"/>
      <c r="R91" s="338"/>
      <c r="S91" s="338"/>
      <c r="T91" s="338"/>
      <c r="U91" s="338"/>
      <c r="V91" s="338"/>
      <c r="W91" s="338"/>
      <c r="X91" s="338"/>
      <c r="Y91" s="338"/>
      <c r="Z91" s="338"/>
      <c r="AA91" s="338"/>
      <c r="AB91" s="338"/>
      <c r="AC91" s="338"/>
      <c r="AD91" s="338"/>
      <c r="AE91" s="338"/>
      <c r="AF91" s="338"/>
    </row>
    <row r="92" spans="1:32" ht="14.25" x14ac:dyDescent="0.15">
      <c r="A92" s="338"/>
      <c r="B92" s="338"/>
      <c r="C92" s="338"/>
      <c r="D92" s="338"/>
      <c r="E92" s="338"/>
      <c r="F92" s="338"/>
      <c r="G92" s="338"/>
      <c r="H92" s="338"/>
      <c r="I92" s="338"/>
      <c r="J92" s="338"/>
      <c r="K92" s="338"/>
      <c r="L92" s="338"/>
      <c r="M92" s="338"/>
      <c r="N92" s="338"/>
      <c r="O92" s="338"/>
      <c r="P92" s="338"/>
      <c r="Q92" s="338"/>
      <c r="R92" s="338"/>
      <c r="S92" s="338"/>
      <c r="T92" s="338"/>
      <c r="U92" s="338"/>
      <c r="V92" s="338"/>
      <c r="W92" s="338"/>
      <c r="X92" s="338"/>
      <c r="Y92" s="338"/>
      <c r="Z92" s="338"/>
      <c r="AA92" s="338"/>
      <c r="AB92" s="338"/>
      <c r="AC92" s="338"/>
      <c r="AD92" s="338"/>
      <c r="AE92" s="338"/>
      <c r="AF92" s="338"/>
    </row>
    <row r="93" spans="1:32" ht="14.25" x14ac:dyDescent="0.15">
      <c r="A93" s="338" t="s">
        <v>356</v>
      </c>
      <c r="B93" s="338"/>
      <c r="C93" s="338"/>
      <c r="D93" s="338"/>
      <c r="E93" s="338"/>
      <c r="F93" s="338"/>
      <c r="G93" s="338"/>
      <c r="H93" s="338"/>
      <c r="I93" s="338"/>
      <c r="J93" s="338"/>
      <c r="K93" s="338"/>
      <c r="L93" s="338"/>
      <c r="M93" s="338"/>
      <c r="N93" s="338"/>
      <c r="O93" s="338"/>
      <c r="P93" s="338"/>
      <c r="Q93" s="338"/>
      <c r="R93" s="338"/>
      <c r="S93" s="338"/>
      <c r="T93" s="338"/>
      <c r="U93" s="338"/>
      <c r="V93" s="338"/>
      <c r="W93" s="338"/>
      <c r="X93" s="338"/>
      <c r="Y93" s="338"/>
      <c r="Z93" s="338"/>
      <c r="AA93" s="338"/>
      <c r="AB93" s="338"/>
      <c r="AC93" s="338"/>
      <c r="AD93" s="338"/>
      <c r="AE93" s="338"/>
      <c r="AF93" s="338"/>
    </row>
    <row r="94" spans="1:32" ht="30" customHeight="1" x14ac:dyDescent="0.15">
      <c r="A94" s="338" t="s">
        <v>120</v>
      </c>
      <c r="B94" s="338"/>
      <c r="C94" s="338"/>
      <c r="D94" s="338"/>
      <c r="E94" s="338"/>
      <c r="F94" s="338"/>
      <c r="G94" s="338"/>
      <c r="H94" s="338"/>
      <c r="I94" s="338"/>
      <c r="J94" s="338"/>
      <c r="K94" s="338"/>
      <c r="L94" s="338"/>
      <c r="M94" s="338"/>
      <c r="N94" s="338"/>
      <c r="O94" s="338"/>
      <c r="P94" s="338"/>
      <c r="Q94" s="338"/>
      <c r="R94" s="338"/>
      <c r="S94" s="338"/>
      <c r="T94" s="338"/>
      <c r="U94" s="338"/>
      <c r="V94" s="338"/>
      <c r="W94" s="338"/>
      <c r="X94" s="338"/>
      <c r="Y94" s="338"/>
      <c r="Z94" s="338"/>
      <c r="AA94" s="338"/>
      <c r="AB94" s="338"/>
      <c r="AC94" s="338"/>
      <c r="AD94" s="338"/>
      <c r="AE94" s="338"/>
      <c r="AF94" s="338"/>
    </row>
    <row r="95" spans="1:32" ht="14.25" x14ac:dyDescent="0.15">
      <c r="A95" s="338"/>
      <c r="B95" s="338"/>
      <c r="C95" s="338"/>
      <c r="D95" s="338"/>
      <c r="E95" s="338"/>
      <c r="F95" s="338"/>
      <c r="G95" s="338"/>
      <c r="H95" s="338"/>
      <c r="I95" s="338"/>
      <c r="J95" s="338"/>
      <c r="K95" s="338"/>
      <c r="L95" s="338"/>
      <c r="M95" s="338"/>
      <c r="N95" s="338"/>
      <c r="O95" s="338"/>
      <c r="P95" s="338"/>
      <c r="Q95" s="338"/>
      <c r="R95" s="338"/>
      <c r="S95" s="338"/>
      <c r="T95" s="338"/>
      <c r="U95" s="338"/>
      <c r="V95" s="338"/>
      <c r="W95" s="338"/>
      <c r="X95" s="338"/>
      <c r="Y95" s="338"/>
      <c r="Z95" s="338"/>
      <c r="AA95" s="338"/>
      <c r="AB95" s="338"/>
      <c r="AC95" s="338"/>
      <c r="AD95" s="338"/>
      <c r="AE95" s="338"/>
      <c r="AF95" s="338"/>
    </row>
    <row r="96" spans="1:32" ht="14.25" x14ac:dyDescent="0.15">
      <c r="A96" s="338" t="s">
        <v>121</v>
      </c>
      <c r="B96" s="338"/>
      <c r="C96" s="338"/>
      <c r="D96" s="338"/>
      <c r="E96" s="338"/>
      <c r="F96" s="338"/>
      <c r="G96" s="338"/>
      <c r="H96" s="338"/>
      <c r="I96" s="338"/>
      <c r="J96" s="338"/>
      <c r="K96" s="338"/>
      <c r="L96" s="338"/>
      <c r="M96" s="338"/>
      <c r="N96" s="338"/>
      <c r="O96" s="338"/>
      <c r="P96" s="338"/>
      <c r="Q96" s="338"/>
      <c r="R96" s="338"/>
      <c r="S96" s="338"/>
      <c r="T96" s="338"/>
      <c r="U96" s="338"/>
      <c r="V96" s="338"/>
      <c r="W96" s="338"/>
      <c r="X96" s="338"/>
      <c r="Y96" s="338"/>
      <c r="Z96" s="338"/>
      <c r="AA96" s="338"/>
      <c r="AB96" s="338"/>
      <c r="AC96" s="338"/>
      <c r="AD96" s="338"/>
      <c r="AE96" s="338"/>
      <c r="AF96" s="338"/>
    </row>
    <row r="97" spans="1:32" ht="14.25" x14ac:dyDescent="0.15">
      <c r="A97" s="338"/>
      <c r="B97" s="338"/>
      <c r="C97" s="338"/>
      <c r="D97" s="338"/>
      <c r="E97" s="338"/>
      <c r="F97" s="338"/>
      <c r="G97" s="338"/>
      <c r="H97" s="338"/>
      <c r="I97" s="338"/>
      <c r="J97" s="338"/>
      <c r="K97" s="338"/>
      <c r="L97" s="338"/>
      <c r="M97" s="338"/>
      <c r="N97" s="338"/>
      <c r="O97" s="338"/>
      <c r="P97" s="338"/>
      <c r="Q97" s="338"/>
      <c r="R97" s="338"/>
      <c r="S97" s="338"/>
      <c r="T97" s="338"/>
      <c r="U97" s="338"/>
      <c r="V97" s="338"/>
      <c r="W97" s="338"/>
      <c r="X97" s="338"/>
      <c r="Y97" s="338"/>
      <c r="Z97" s="338"/>
      <c r="AA97" s="338"/>
      <c r="AB97" s="338"/>
      <c r="AC97" s="338"/>
      <c r="AD97" s="338"/>
      <c r="AE97" s="338"/>
      <c r="AF97" s="338"/>
    </row>
    <row r="98" spans="1:32" ht="45" customHeight="1" x14ac:dyDescent="0.15">
      <c r="A98" s="338" t="s">
        <v>127</v>
      </c>
      <c r="B98" s="338"/>
      <c r="C98" s="338"/>
      <c r="D98" s="338"/>
      <c r="E98" s="338"/>
      <c r="F98" s="338"/>
      <c r="G98" s="338"/>
      <c r="H98" s="338"/>
      <c r="I98" s="338"/>
      <c r="J98" s="338"/>
      <c r="K98" s="338"/>
      <c r="L98" s="338"/>
      <c r="M98" s="338"/>
      <c r="N98" s="338"/>
      <c r="O98" s="338"/>
      <c r="P98" s="338"/>
      <c r="Q98" s="338"/>
      <c r="R98" s="338"/>
      <c r="S98" s="338"/>
      <c r="T98" s="338"/>
      <c r="U98" s="338"/>
      <c r="V98" s="338"/>
      <c r="W98" s="338"/>
      <c r="X98" s="338"/>
      <c r="Y98" s="338"/>
      <c r="Z98" s="338"/>
      <c r="AA98" s="338"/>
      <c r="AB98" s="338"/>
      <c r="AC98" s="338"/>
      <c r="AD98" s="338"/>
      <c r="AE98" s="338"/>
      <c r="AF98" s="338"/>
    </row>
    <row r="99" spans="1:32" ht="14.25" x14ac:dyDescent="0.15">
      <c r="A99" s="338"/>
      <c r="B99" s="338"/>
      <c r="C99" s="338"/>
      <c r="D99" s="338"/>
      <c r="E99" s="338"/>
      <c r="F99" s="338"/>
      <c r="G99" s="338"/>
      <c r="H99" s="338"/>
      <c r="I99" s="338"/>
      <c r="J99" s="338"/>
      <c r="K99" s="338"/>
      <c r="L99" s="338"/>
      <c r="M99" s="338"/>
      <c r="N99" s="338"/>
      <c r="O99" s="338"/>
      <c r="P99" s="338"/>
      <c r="Q99" s="338"/>
      <c r="R99" s="338"/>
      <c r="S99" s="338"/>
      <c r="T99" s="338"/>
      <c r="U99" s="338"/>
      <c r="V99" s="338"/>
      <c r="W99" s="338"/>
      <c r="X99" s="338"/>
      <c r="Y99" s="338"/>
      <c r="Z99" s="338"/>
      <c r="AA99" s="338"/>
      <c r="AB99" s="338"/>
      <c r="AC99" s="338"/>
      <c r="AD99" s="338"/>
      <c r="AE99" s="338"/>
      <c r="AF99" s="338"/>
    </row>
    <row r="100" spans="1:32" ht="14.25" x14ac:dyDescent="0.15">
      <c r="A100" s="338" t="s">
        <v>122</v>
      </c>
      <c r="B100" s="338"/>
      <c r="C100" s="338"/>
      <c r="D100" s="338"/>
      <c r="E100" s="338"/>
      <c r="F100" s="338"/>
      <c r="G100" s="338"/>
      <c r="H100" s="338"/>
      <c r="I100" s="338"/>
      <c r="J100" s="338"/>
      <c r="K100" s="338"/>
      <c r="L100" s="338"/>
      <c r="M100" s="338"/>
      <c r="N100" s="338"/>
      <c r="O100" s="338"/>
      <c r="P100" s="338"/>
      <c r="Q100" s="338"/>
      <c r="R100" s="338"/>
      <c r="S100" s="338"/>
      <c r="T100" s="338"/>
      <c r="U100" s="338"/>
      <c r="V100" s="338"/>
      <c r="W100" s="338"/>
      <c r="X100" s="338"/>
      <c r="Y100" s="338"/>
      <c r="Z100" s="338"/>
      <c r="AA100" s="338"/>
      <c r="AB100" s="338"/>
      <c r="AC100" s="338"/>
      <c r="AD100" s="338"/>
      <c r="AE100" s="338"/>
      <c r="AF100" s="338"/>
    </row>
    <row r="101" spans="1:32" ht="14.25" x14ac:dyDescent="0.15">
      <c r="A101" s="338"/>
      <c r="B101" s="338"/>
      <c r="C101" s="338"/>
      <c r="D101" s="338"/>
      <c r="E101" s="338"/>
      <c r="F101" s="338"/>
      <c r="G101" s="338"/>
      <c r="H101" s="338"/>
      <c r="I101" s="338"/>
      <c r="J101" s="338"/>
      <c r="K101" s="338"/>
      <c r="L101" s="338"/>
      <c r="M101" s="338"/>
      <c r="N101" s="338"/>
      <c r="O101" s="338"/>
      <c r="P101" s="338"/>
      <c r="Q101" s="338"/>
      <c r="R101" s="338"/>
      <c r="S101" s="338"/>
      <c r="T101" s="338"/>
      <c r="U101" s="338"/>
      <c r="V101" s="338"/>
      <c r="W101" s="338"/>
      <c r="X101" s="338"/>
      <c r="Y101" s="338"/>
      <c r="Z101" s="338"/>
      <c r="AA101" s="338"/>
      <c r="AB101" s="338"/>
      <c r="AC101" s="338"/>
      <c r="AD101" s="338"/>
      <c r="AE101" s="338"/>
      <c r="AF101" s="338"/>
    </row>
    <row r="102" spans="1:32" ht="30" customHeight="1" x14ac:dyDescent="0.15">
      <c r="A102" s="338" t="s">
        <v>357</v>
      </c>
      <c r="B102" s="338"/>
      <c r="C102" s="338"/>
      <c r="D102" s="338"/>
      <c r="E102" s="338"/>
      <c r="F102" s="338"/>
      <c r="G102" s="338"/>
      <c r="H102" s="338"/>
      <c r="I102" s="338"/>
      <c r="J102" s="338"/>
      <c r="K102" s="338"/>
      <c r="L102" s="338"/>
      <c r="M102" s="338"/>
      <c r="N102" s="338"/>
      <c r="O102" s="338"/>
      <c r="P102" s="338"/>
      <c r="Q102" s="338"/>
      <c r="R102" s="338"/>
      <c r="S102" s="338"/>
      <c r="T102" s="338"/>
      <c r="U102" s="338"/>
      <c r="V102" s="338"/>
      <c r="W102" s="338"/>
      <c r="X102" s="338"/>
      <c r="Y102" s="338"/>
      <c r="Z102" s="338"/>
      <c r="AA102" s="338"/>
      <c r="AB102" s="338"/>
      <c r="AC102" s="338"/>
      <c r="AD102" s="338"/>
      <c r="AE102" s="338"/>
      <c r="AF102" s="338"/>
    </row>
    <row r="103" spans="1:32" ht="14.25" x14ac:dyDescent="0.15">
      <c r="A103" s="338"/>
      <c r="B103" s="338"/>
      <c r="C103" s="338"/>
      <c r="D103" s="338"/>
      <c r="E103" s="338"/>
      <c r="F103" s="338"/>
      <c r="G103" s="338"/>
      <c r="H103" s="338"/>
      <c r="I103" s="338"/>
      <c r="J103" s="338"/>
      <c r="K103" s="338"/>
      <c r="L103" s="338"/>
      <c r="M103" s="338"/>
      <c r="N103" s="338"/>
      <c r="O103" s="338"/>
      <c r="P103" s="338"/>
      <c r="Q103" s="338"/>
      <c r="R103" s="338"/>
      <c r="S103" s="338"/>
      <c r="T103" s="338"/>
      <c r="U103" s="338"/>
      <c r="V103" s="338"/>
      <c r="W103" s="338"/>
      <c r="X103" s="338"/>
      <c r="Y103" s="338"/>
      <c r="Z103" s="338"/>
      <c r="AA103" s="338"/>
      <c r="AB103" s="338"/>
      <c r="AC103" s="338"/>
      <c r="AD103" s="338"/>
      <c r="AE103" s="338"/>
      <c r="AF103" s="338"/>
    </row>
    <row r="104" spans="1:32" ht="14.25" x14ac:dyDescent="0.15">
      <c r="A104" s="338" t="s">
        <v>358</v>
      </c>
      <c r="B104" s="338"/>
      <c r="C104" s="338"/>
      <c r="D104" s="338"/>
      <c r="E104" s="338"/>
      <c r="F104" s="338"/>
      <c r="G104" s="338"/>
      <c r="H104" s="338"/>
      <c r="I104" s="338"/>
      <c r="J104" s="338"/>
      <c r="K104" s="338"/>
      <c r="L104" s="338"/>
      <c r="M104" s="338"/>
      <c r="N104" s="338"/>
      <c r="O104" s="338"/>
      <c r="P104" s="338"/>
      <c r="Q104" s="338"/>
      <c r="R104" s="338"/>
      <c r="S104" s="338"/>
      <c r="T104" s="338"/>
      <c r="U104" s="338"/>
      <c r="V104" s="338"/>
      <c r="W104" s="338"/>
      <c r="X104" s="338"/>
      <c r="Y104" s="338"/>
      <c r="Z104" s="338"/>
      <c r="AA104" s="338"/>
      <c r="AB104" s="338"/>
      <c r="AC104" s="338"/>
      <c r="AD104" s="338"/>
      <c r="AE104" s="338"/>
      <c r="AF104" s="338"/>
    </row>
    <row r="105" spans="1:32" ht="14.25" x14ac:dyDescent="0.15">
      <c r="A105" s="338"/>
      <c r="B105" s="338"/>
      <c r="C105" s="338"/>
      <c r="D105" s="338"/>
      <c r="E105" s="338"/>
      <c r="F105" s="338"/>
      <c r="G105" s="338"/>
      <c r="H105" s="338"/>
      <c r="I105" s="338"/>
      <c r="J105" s="338"/>
      <c r="K105" s="338"/>
      <c r="L105" s="338"/>
      <c r="M105" s="338"/>
      <c r="N105" s="338"/>
      <c r="O105" s="338"/>
      <c r="P105" s="338"/>
      <c r="Q105" s="338"/>
      <c r="R105" s="338"/>
      <c r="S105" s="338"/>
      <c r="T105" s="338"/>
      <c r="U105" s="338"/>
      <c r="V105" s="338"/>
      <c r="W105" s="338"/>
      <c r="X105" s="338"/>
      <c r="Y105" s="338"/>
      <c r="Z105" s="338"/>
      <c r="AA105" s="338"/>
      <c r="AB105" s="338"/>
      <c r="AC105" s="338"/>
      <c r="AD105" s="338"/>
      <c r="AE105" s="338"/>
      <c r="AF105" s="338"/>
    </row>
    <row r="106" spans="1:32" ht="30" customHeight="1" x14ac:dyDescent="0.15">
      <c r="A106" s="338" t="s">
        <v>359</v>
      </c>
      <c r="B106" s="338"/>
      <c r="C106" s="338"/>
      <c r="D106" s="338"/>
      <c r="E106" s="338"/>
      <c r="F106" s="338"/>
      <c r="G106" s="338"/>
      <c r="H106" s="338"/>
      <c r="I106" s="338"/>
      <c r="J106" s="338"/>
      <c r="K106" s="338"/>
      <c r="L106" s="338"/>
      <c r="M106" s="338"/>
      <c r="N106" s="338"/>
      <c r="O106" s="338"/>
      <c r="P106" s="338"/>
      <c r="Q106" s="338"/>
      <c r="R106" s="338"/>
      <c r="S106" s="338"/>
      <c r="T106" s="338"/>
      <c r="U106" s="338"/>
      <c r="V106" s="338"/>
      <c r="W106" s="338"/>
      <c r="X106" s="338"/>
      <c r="Y106" s="338"/>
      <c r="Z106" s="338"/>
      <c r="AA106" s="338"/>
      <c r="AB106" s="338"/>
      <c r="AC106" s="338"/>
      <c r="AD106" s="338"/>
      <c r="AE106" s="338"/>
      <c r="AF106" s="338"/>
    </row>
    <row r="107" spans="1:32" ht="14.25" x14ac:dyDescent="0.15">
      <c r="A107" s="338"/>
      <c r="B107" s="338"/>
      <c r="C107" s="338"/>
      <c r="D107" s="338"/>
      <c r="E107" s="338"/>
      <c r="F107" s="338"/>
      <c r="G107" s="338"/>
      <c r="H107" s="338"/>
      <c r="I107" s="338"/>
      <c r="J107" s="338"/>
      <c r="K107" s="338"/>
      <c r="L107" s="338"/>
      <c r="M107" s="338"/>
      <c r="N107" s="338"/>
      <c r="O107" s="338"/>
      <c r="P107" s="338"/>
      <c r="Q107" s="338"/>
      <c r="R107" s="338"/>
      <c r="S107" s="338"/>
      <c r="T107" s="338"/>
      <c r="U107" s="338"/>
      <c r="V107" s="338"/>
      <c r="W107" s="338"/>
      <c r="X107" s="338"/>
      <c r="Y107" s="338"/>
      <c r="Z107" s="338"/>
      <c r="AA107" s="338"/>
      <c r="AB107" s="338"/>
      <c r="AC107" s="338"/>
      <c r="AD107" s="338"/>
      <c r="AE107" s="338"/>
      <c r="AF107" s="338"/>
    </row>
    <row r="108" spans="1:32" ht="30" customHeight="1" x14ac:dyDescent="0.15">
      <c r="A108" s="338" t="s">
        <v>360</v>
      </c>
      <c r="B108" s="338"/>
      <c r="C108" s="338"/>
      <c r="D108" s="338"/>
      <c r="E108" s="338"/>
      <c r="F108" s="338"/>
      <c r="G108" s="338"/>
      <c r="H108" s="338"/>
      <c r="I108" s="338"/>
      <c r="J108" s="338"/>
      <c r="K108" s="338"/>
      <c r="L108" s="338"/>
      <c r="M108" s="338"/>
      <c r="N108" s="338"/>
      <c r="O108" s="338"/>
      <c r="P108" s="338"/>
      <c r="Q108" s="338"/>
      <c r="R108" s="338"/>
      <c r="S108" s="338"/>
      <c r="T108" s="338"/>
      <c r="U108" s="338"/>
      <c r="V108" s="338"/>
      <c r="W108" s="338"/>
      <c r="X108" s="338"/>
      <c r="Y108" s="338"/>
      <c r="Z108" s="338"/>
      <c r="AA108" s="338"/>
      <c r="AB108" s="338"/>
      <c r="AC108" s="338"/>
      <c r="AD108" s="338"/>
      <c r="AE108" s="338"/>
      <c r="AF108" s="338"/>
    </row>
    <row r="109" spans="1:32" ht="14.25" x14ac:dyDescent="0.15">
      <c r="A109" s="338"/>
      <c r="B109" s="338"/>
      <c r="C109" s="338"/>
      <c r="D109" s="338"/>
      <c r="E109" s="338"/>
      <c r="F109" s="338"/>
      <c r="G109" s="338"/>
      <c r="H109" s="338"/>
      <c r="I109" s="338"/>
      <c r="J109" s="338"/>
      <c r="K109" s="338"/>
      <c r="L109" s="338"/>
      <c r="M109" s="338"/>
      <c r="N109" s="338"/>
      <c r="O109" s="338"/>
      <c r="P109" s="338"/>
      <c r="Q109" s="338"/>
      <c r="R109" s="338"/>
      <c r="S109" s="338"/>
      <c r="T109" s="338"/>
      <c r="U109" s="338"/>
      <c r="V109" s="338"/>
      <c r="W109" s="338"/>
      <c r="X109" s="338"/>
      <c r="Y109" s="338"/>
      <c r="Z109" s="338"/>
      <c r="AA109" s="338"/>
      <c r="AB109" s="338"/>
      <c r="AC109" s="338"/>
      <c r="AD109" s="338"/>
      <c r="AE109" s="338"/>
      <c r="AF109" s="338"/>
    </row>
    <row r="110" spans="1:32" ht="34.5" customHeight="1" x14ac:dyDescent="0.15">
      <c r="A110" s="338" t="s">
        <v>361</v>
      </c>
      <c r="B110" s="338"/>
      <c r="C110" s="338"/>
      <c r="D110" s="338"/>
      <c r="E110" s="338"/>
      <c r="F110" s="338"/>
      <c r="G110" s="338"/>
      <c r="H110" s="338"/>
      <c r="I110" s="338"/>
      <c r="J110" s="338"/>
      <c r="K110" s="338"/>
      <c r="L110" s="338"/>
      <c r="M110" s="338"/>
      <c r="N110" s="338"/>
      <c r="O110" s="338"/>
      <c r="P110" s="338"/>
      <c r="Q110" s="338"/>
      <c r="R110" s="338"/>
      <c r="S110" s="338"/>
      <c r="T110" s="338"/>
      <c r="U110" s="338"/>
      <c r="V110" s="338"/>
      <c r="W110" s="338"/>
      <c r="X110" s="338"/>
      <c r="Y110" s="338"/>
      <c r="Z110" s="338"/>
      <c r="AA110" s="338"/>
      <c r="AB110" s="338"/>
      <c r="AC110" s="338"/>
      <c r="AD110" s="338"/>
      <c r="AE110" s="338"/>
      <c r="AF110" s="338"/>
    </row>
    <row r="111" spans="1:32" ht="30" customHeight="1" x14ac:dyDescent="0.15">
      <c r="A111" s="338" t="s">
        <v>133</v>
      </c>
      <c r="B111" s="338"/>
      <c r="C111" s="338"/>
      <c r="D111" s="338"/>
      <c r="E111" s="338"/>
      <c r="F111" s="338"/>
      <c r="G111" s="338"/>
      <c r="H111" s="338"/>
      <c r="I111" s="338"/>
      <c r="J111" s="338"/>
      <c r="K111" s="338"/>
      <c r="L111" s="338"/>
      <c r="M111" s="338"/>
      <c r="N111" s="338"/>
      <c r="O111" s="338"/>
      <c r="P111" s="338"/>
      <c r="Q111" s="338"/>
      <c r="R111" s="338"/>
      <c r="S111" s="338"/>
      <c r="T111" s="338"/>
      <c r="U111" s="338"/>
      <c r="V111" s="338"/>
      <c r="W111" s="338"/>
      <c r="X111" s="338"/>
      <c r="Y111" s="338"/>
      <c r="Z111" s="338"/>
      <c r="AA111" s="338"/>
      <c r="AB111" s="338"/>
      <c r="AC111" s="338"/>
      <c r="AD111" s="338"/>
      <c r="AE111" s="338"/>
      <c r="AF111" s="338"/>
    </row>
    <row r="112" spans="1:32" ht="45" customHeight="1" x14ac:dyDescent="0.15">
      <c r="A112" s="338" t="s">
        <v>134</v>
      </c>
      <c r="B112" s="338"/>
      <c r="C112" s="338"/>
      <c r="D112" s="338"/>
      <c r="E112" s="338"/>
      <c r="F112" s="338"/>
      <c r="G112" s="338"/>
      <c r="H112" s="338"/>
      <c r="I112" s="338"/>
      <c r="J112" s="338"/>
      <c r="K112" s="338"/>
      <c r="L112" s="338"/>
      <c r="M112" s="338"/>
      <c r="N112" s="338"/>
      <c r="O112" s="338"/>
      <c r="P112" s="338"/>
      <c r="Q112" s="338"/>
      <c r="R112" s="338"/>
      <c r="S112" s="338"/>
      <c r="T112" s="338"/>
      <c r="U112" s="338"/>
      <c r="V112" s="338"/>
      <c r="W112" s="338"/>
      <c r="X112" s="338"/>
      <c r="Y112" s="338"/>
      <c r="Z112" s="338"/>
      <c r="AA112" s="338"/>
      <c r="AB112" s="338"/>
      <c r="AC112" s="338"/>
      <c r="AD112" s="338"/>
      <c r="AE112" s="338"/>
      <c r="AF112" s="338"/>
    </row>
    <row r="113" spans="1:32" x14ac:dyDescent="0.15">
      <c r="A113" s="339"/>
      <c r="B113" s="339"/>
      <c r="C113" s="339"/>
      <c r="D113" s="339"/>
      <c r="E113" s="339"/>
      <c r="F113" s="339"/>
      <c r="G113" s="339"/>
      <c r="H113" s="339"/>
      <c r="I113" s="339"/>
      <c r="J113" s="339"/>
      <c r="K113" s="339"/>
      <c r="L113" s="339"/>
      <c r="M113" s="339"/>
      <c r="N113" s="339"/>
      <c r="O113" s="339"/>
      <c r="P113" s="339"/>
      <c r="Q113" s="339"/>
      <c r="R113" s="339"/>
      <c r="S113" s="339"/>
      <c r="T113" s="339"/>
      <c r="U113" s="339"/>
      <c r="V113" s="339"/>
      <c r="W113" s="339"/>
      <c r="X113" s="339"/>
      <c r="Y113" s="339"/>
      <c r="Z113" s="339"/>
      <c r="AA113" s="339"/>
      <c r="AB113" s="339"/>
      <c r="AC113" s="339"/>
      <c r="AD113" s="339"/>
      <c r="AE113" s="339"/>
      <c r="AF113" s="339"/>
    </row>
    <row r="114" spans="1:32" s="77" customFormat="1" ht="30" customHeight="1" x14ac:dyDescent="0.15">
      <c r="A114" s="340" t="s">
        <v>362</v>
      </c>
      <c r="B114" s="340"/>
      <c r="C114" s="340"/>
      <c r="D114" s="340"/>
      <c r="E114" s="340"/>
      <c r="F114" s="340"/>
      <c r="G114" s="340"/>
      <c r="H114" s="340"/>
      <c r="I114" s="340"/>
      <c r="J114" s="340"/>
      <c r="K114" s="340"/>
      <c r="L114" s="340"/>
      <c r="M114" s="340"/>
      <c r="N114" s="340"/>
      <c r="O114" s="340"/>
      <c r="P114" s="340"/>
      <c r="Q114" s="340"/>
      <c r="R114" s="340"/>
      <c r="S114" s="340"/>
      <c r="T114" s="340"/>
      <c r="U114" s="340"/>
      <c r="V114" s="340"/>
      <c r="W114" s="340"/>
      <c r="X114" s="340"/>
      <c r="Y114" s="340"/>
      <c r="Z114" s="340"/>
      <c r="AA114" s="340"/>
      <c r="AB114" s="340"/>
      <c r="AC114" s="340"/>
      <c r="AD114" s="340"/>
      <c r="AE114" s="340"/>
      <c r="AF114" s="340"/>
    </row>
    <row r="115" spans="1:32" s="77" customFormat="1" ht="14.25" x14ac:dyDescent="0.15">
      <c r="A115" s="340" t="s">
        <v>136</v>
      </c>
      <c r="B115" s="340"/>
      <c r="C115" s="340"/>
      <c r="D115" s="340"/>
      <c r="E115" s="340"/>
      <c r="F115" s="340"/>
      <c r="G115" s="340"/>
      <c r="H115" s="340"/>
      <c r="I115" s="340"/>
      <c r="J115" s="340"/>
      <c r="K115" s="340"/>
      <c r="L115" s="340"/>
      <c r="M115" s="340"/>
      <c r="N115" s="340"/>
      <c r="O115" s="340"/>
      <c r="P115" s="340"/>
      <c r="Q115" s="340"/>
      <c r="R115" s="340"/>
      <c r="S115" s="340"/>
      <c r="T115" s="340"/>
      <c r="U115" s="340"/>
      <c r="V115" s="340"/>
      <c r="W115" s="340"/>
      <c r="X115" s="340"/>
      <c r="Y115" s="340"/>
      <c r="Z115" s="340"/>
      <c r="AA115" s="340"/>
      <c r="AB115" s="340"/>
      <c r="AC115" s="340"/>
      <c r="AD115" s="340"/>
      <c r="AE115" s="340"/>
      <c r="AF115" s="340"/>
    </row>
    <row r="116" spans="1:32" s="77" customFormat="1" ht="14.25" x14ac:dyDescent="0.15">
      <c r="A116" s="340" t="s">
        <v>137</v>
      </c>
      <c r="B116" s="340"/>
      <c r="C116" s="340"/>
      <c r="D116" s="340"/>
      <c r="E116" s="340"/>
      <c r="F116" s="340"/>
      <c r="G116" s="340"/>
      <c r="H116" s="340"/>
      <c r="I116" s="340"/>
      <c r="J116" s="340"/>
      <c r="K116" s="340"/>
      <c r="L116" s="340"/>
      <c r="M116" s="340"/>
      <c r="N116" s="340"/>
      <c r="O116" s="340"/>
      <c r="P116" s="340"/>
      <c r="Q116" s="340"/>
      <c r="R116" s="340"/>
      <c r="S116" s="340"/>
      <c r="T116" s="340"/>
      <c r="U116" s="340"/>
      <c r="V116" s="340"/>
      <c r="W116" s="340"/>
      <c r="X116" s="340"/>
      <c r="Y116" s="340"/>
      <c r="Z116" s="340"/>
      <c r="AA116" s="340"/>
      <c r="AB116" s="340"/>
      <c r="AC116" s="340"/>
      <c r="AD116" s="340"/>
      <c r="AE116" s="340"/>
      <c r="AF116" s="340"/>
    </row>
  </sheetData>
  <mergeCells count="332">
    <mergeCell ref="Q46:R46"/>
    <mergeCell ref="S46:AF46"/>
    <mergeCell ref="Q47:R47"/>
    <mergeCell ref="S47:AF47"/>
    <mergeCell ref="A2:AF2"/>
    <mergeCell ref="B4:G4"/>
    <mergeCell ref="J4:J7"/>
    <mergeCell ref="K4:N4"/>
    <mergeCell ref="O4:Y4"/>
    <mergeCell ref="Z4:AA4"/>
    <mergeCell ref="AB4:AF4"/>
    <mergeCell ref="B5:G5"/>
    <mergeCell ref="K5:N5"/>
    <mergeCell ref="O5:V5"/>
    <mergeCell ref="B7:G7"/>
    <mergeCell ref="K7:N7"/>
    <mergeCell ref="O7:V7"/>
    <mergeCell ref="W7:Y7"/>
    <mergeCell ref="Z7:AF7"/>
    <mergeCell ref="B8:F8"/>
    <mergeCell ref="W5:Y5"/>
    <mergeCell ref="Z5:AF5"/>
    <mergeCell ref="B6:G6"/>
    <mergeCell ref="K6:N6"/>
    <mergeCell ref="O6:V6"/>
    <mergeCell ref="W6:Y6"/>
    <mergeCell ref="Z6:AF6"/>
    <mergeCell ref="O14:P15"/>
    <mergeCell ref="AE14:AF15"/>
    <mergeCell ref="I15:L15"/>
    <mergeCell ref="Y15:AB15"/>
    <mergeCell ref="L16:O16"/>
    <mergeCell ref="AB16:AE16"/>
    <mergeCell ref="A9:AF9"/>
    <mergeCell ref="A10:AF10"/>
    <mergeCell ref="A11:AF11"/>
    <mergeCell ref="A12:AF12"/>
    <mergeCell ref="A13:P13"/>
    <mergeCell ref="Q13:X13"/>
    <mergeCell ref="Z13:AF13"/>
    <mergeCell ref="A17:AF17"/>
    <mergeCell ref="G18:J18"/>
    <mergeCell ref="K18:L18"/>
    <mergeCell ref="O18:T18"/>
    <mergeCell ref="U18:X18"/>
    <mergeCell ref="Y18:Z18"/>
    <mergeCell ref="AC18:AD20"/>
    <mergeCell ref="A19:F19"/>
    <mergeCell ref="G19:I19"/>
    <mergeCell ref="K19:M19"/>
    <mergeCell ref="O19:T19"/>
    <mergeCell ref="U19:W19"/>
    <mergeCell ref="Y19:AA19"/>
    <mergeCell ref="B20:F20"/>
    <mergeCell ref="G20:I20"/>
    <mergeCell ref="K20:M20"/>
    <mergeCell ref="P20:T20"/>
    <mergeCell ref="U20:W20"/>
    <mergeCell ref="Y20:AA20"/>
    <mergeCell ref="A21:AF21"/>
    <mergeCell ref="A22:V22"/>
    <mergeCell ref="W22:AF23"/>
    <mergeCell ref="A23:C25"/>
    <mergeCell ref="D23:G23"/>
    <mergeCell ref="H23:I23"/>
    <mergeCell ref="L23:N25"/>
    <mergeCell ref="O23:R23"/>
    <mergeCell ref="S23:T23"/>
    <mergeCell ref="D24:E25"/>
    <mergeCell ref="U24:V25"/>
    <mergeCell ref="W24:Z24"/>
    <mergeCell ref="AA24:AC24"/>
    <mergeCell ref="W25:Z25"/>
    <mergeCell ref="AA25:AB25"/>
    <mergeCell ref="AD25:AE25"/>
    <mergeCell ref="F24:G25"/>
    <mergeCell ref="H24:I25"/>
    <mergeCell ref="J24:K25"/>
    <mergeCell ref="O24:P25"/>
    <mergeCell ref="Q24:R25"/>
    <mergeCell ref="S24:T25"/>
    <mergeCell ref="A28:C28"/>
    <mergeCell ref="L28:N28"/>
    <mergeCell ref="W28:Z28"/>
    <mergeCell ref="AA28:AB28"/>
    <mergeCell ref="AD28:AE28"/>
    <mergeCell ref="A30:AF30"/>
    <mergeCell ref="A26:C26"/>
    <mergeCell ref="L26:N26"/>
    <mergeCell ref="W26:Z26"/>
    <mergeCell ref="AA26:AB26"/>
    <mergeCell ref="AD26:AE26"/>
    <mergeCell ref="A27:C27"/>
    <mergeCell ref="L27:N27"/>
    <mergeCell ref="W27:Z27"/>
    <mergeCell ref="AA27:AB27"/>
    <mergeCell ref="AD27:AE27"/>
    <mergeCell ref="A31:P31"/>
    <mergeCell ref="Q31:AF31"/>
    <mergeCell ref="A32:C34"/>
    <mergeCell ref="D32:G32"/>
    <mergeCell ref="H32:H34"/>
    <mergeCell ref="Q32:T34"/>
    <mergeCell ref="U32:X32"/>
    <mergeCell ref="Y32:AF32"/>
    <mergeCell ref="D33:E34"/>
    <mergeCell ref="F33:G34"/>
    <mergeCell ref="AE34:AF34"/>
    <mergeCell ref="I33:L34"/>
    <mergeCell ref="M33:N33"/>
    <mergeCell ref="U33:V34"/>
    <mergeCell ref="W33:X34"/>
    <mergeCell ref="Y33:AB33"/>
    <mergeCell ref="AC33:AD33"/>
    <mergeCell ref="M34:P34"/>
    <mergeCell ref="Y34:Z34"/>
    <mergeCell ref="AA34:AB34"/>
    <mergeCell ref="AC34:AD34"/>
    <mergeCell ref="A35:C36"/>
    <mergeCell ref="D35:E35"/>
    <mergeCell ref="F35:G35"/>
    <mergeCell ref="I35:K35"/>
    <mergeCell ref="M35:O35"/>
    <mergeCell ref="Q35:T35"/>
    <mergeCell ref="U35:V35"/>
    <mergeCell ref="W35:X35"/>
    <mergeCell ref="Y35:Z35"/>
    <mergeCell ref="AA35:AB35"/>
    <mergeCell ref="AC35:AD35"/>
    <mergeCell ref="AE35:AF35"/>
    <mergeCell ref="D36:E36"/>
    <mergeCell ref="F36:G36"/>
    <mergeCell ref="I36:K36"/>
    <mergeCell ref="M36:O36"/>
    <mergeCell ref="Q36:T36"/>
    <mergeCell ref="U36:V36"/>
    <mergeCell ref="W36:X36"/>
    <mergeCell ref="U37:V37"/>
    <mergeCell ref="W37:X37"/>
    <mergeCell ref="Y37:Z37"/>
    <mergeCell ref="AA37:AB37"/>
    <mergeCell ref="AC37:AD37"/>
    <mergeCell ref="AE37:AF37"/>
    <mergeCell ref="Y36:Z36"/>
    <mergeCell ref="AA36:AB36"/>
    <mergeCell ref="AC36:AD36"/>
    <mergeCell ref="AE36:AF36"/>
    <mergeCell ref="W38:X38"/>
    <mergeCell ref="Y38:Z38"/>
    <mergeCell ref="AA38:AB38"/>
    <mergeCell ref="AC38:AD38"/>
    <mergeCell ref="AE38:AF38"/>
    <mergeCell ref="A39:C40"/>
    <mergeCell ref="D39:E39"/>
    <mergeCell ref="F39:G39"/>
    <mergeCell ref="I39:K39"/>
    <mergeCell ref="M39:O39"/>
    <mergeCell ref="D38:E38"/>
    <mergeCell ref="F38:G38"/>
    <mergeCell ref="I38:K38"/>
    <mergeCell ref="M38:O38"/>
    <mergeCell ref="Q38:T38"/>
    <mergeCell ref="U38:V38"/>
    <mergeCell ref="A37:C38"/>
    <mergeCell ref="D37:E37"/>
    <mergeCell ref="F37:G37"/>
    <mergeCell ref="I37:K37"/>
    <mergeCell ref="M37:O37"/>
    <mergeCell ref="Q37:T37"/>
    <mergeCell ref="AE39:AF39"/>
    <mergeCell ref="D40:E40"/>
    <mergeCell ref="AC39:AD39"/>
    <mergeCell ref="AC40:AD40"/>
    <mergeCell ref="AE40:AF40"/>
    <mergeCell ref="A41:H41"/>
    <mergeCell ref="I41:K41"/>
    <mergeCell ref="M41:O41"/>
    <mergeCell ref="Q41:X41"/>
    <mergeCell ref="Y41:Z41"/>
    <mergeCell ref="AA41:AB41"/>
    <mergeCell ref="AC41:AD41"/>
    <mergeCell ref="AE41:AF41"/>
    <mergeCell ref="F40:G40"/>
    <mergeCell ref="I40:K40"/>
    <mergeCell ref="M40:O40"/>
    <mergeCell ref="Q40:T40"/>
    <mergeCell ref="U40:V40"/>
    <mergeCell ref="W40:X40"/>
    <mergeCell ref="Y40:Z40"/>
    <mergeCell ref="AA40:AB40"/>
    <mergeCell ref="Q39:T39"/>
    <mergeCell ref="U39:V39"/>
    <mergeCell ref="W39:X39"/>
    <mergeCell ref="Y39:Z39"/>
    <mergeCell ref="AA39:AB39"/>
    <mergeCell ref="A45:P45"/>
    <mergeCell ref="Q45:AF45"/>
    <mergeCell ref="A42:P42"/>
    <mergeCell ref="Q42:AF42"/>
    <mergeCell ref="A43:B43"/>
    <mergeCell ref="C43:P43"/>
    <mergeCell ref="A44:B44"/>
    <mergeCell ref="C44:P44"/>
    <mergeCell ref="Q43:R43"/>
    <mergeCell ref="S43:AF43"/>
    <mergeCell ref="Q44:R44"/>
    <mergeCell ref="S44:AF44"/>
    <mergeCell ref="A46:B46"/>
    <mergeCell ref="C46:P46"/>
    <mergeCell ref="A49:AF49"/>
    <mergeCell ref="A50:R50"/>
    <mergeCell ref="S50:AF50"/>
    <mergeCell ref="A51:D53"/>
    <mergeCell ref="E51:E53"/>
    <mergeCell ref="F51:F53"/>
    <mergeCell ref="G51:H53"/>
    <mergeCell ref="I51:M51"/>
    <mergeCell ref="N51:O51"/>
    <mergeCell ref="Q51:R51"/>
    <mergeCell ref="W52:X52"/>
    <mergeCell ref="Y52:Z52"/>
    <mergeCell ref="AC52:AD52"/>
    <mergeCell ref="W53:X53"/>
    <mergeCell ref="Y53:Z53"/>
    <mergeCell ref="AC53:AD53"/>
    <mergeCell ref="S51:V51"/>
    <mergeCell ref="W51:X51"/>
    <mergeCell ref="Y51:Z51"/>
    <mergeCell ref="AC51:AD51"/>
    <mergeCell ref="A47:B47"/>
    <mergeCell ref="C47:P47"/>
    <mergeCell ref="A54:D54"/>
    <mergeCell ref="G54:H54"/>
    <mergeCell ref="I54:J54"/>
    <mergeCell ref="N54:O54"/>
    <mergeCell ref="A55:D55"/>
    <mergeCell ref="G55:H55"/>
    <mergeCell ref="I55:J55"/>
    <mergeCell ref="N55:O55"/>
    <mergeCell ref="S52:V53"/>
    <mergeCell ref="I52:J53"/>
    <mergeCell ref="K52:K53"/>
    <mergeCell ref="L52:M53"/>
    <mergeCell ref="N52:O53"/>
    <mergeCell ref="P52:P53"/>
    <mergeCell ref="Q52:R53"/>
    <mergeCell ref="A59:S59"/>
    <mergeCell ref="A60:N60"/>
    <mergeCell ref="O60:S60"/>
    <mergeCell ref="A61:N61"/>
    <mergeCell ref="O61:S61"/>
    <mergeCell ref="A62:N62"/>
    <mergeCell ref="O62:S62"/>
    <mergeCell ref="A56:D56"/>
    <mergeCell ref="G56:H56"/>
    <mergeCell ref="I56:J56"/>
    <mergeCell ref="N56:O56"/>
    <mergeCell ref="A57:D57"/>
    <mergeCell ref="G57:H57"/>
    <mergeCell ref="I57:J57"/>
    <mergeCell ref="N57:O57"/>
    <mergeCell ref="A66:N66"/>
    <mergeCell ref="O66:S66"/>
    <mergeCell ref="A67:N67"/>
    <mergeCell ref="O67:S67"/>
    <mergeCell ref="A68:N68"/>
    <mergeCell ref="O68:S68"/>
    <mergeCell ref="A63:N63"/>
    <mergeCell ref="O63:S63"/>
    <mergeCell ref="A64:N64"/>
    <mergeCell ref="O64:S64"/>
    <mergeCell ref="A65:N65"/>
    <mergeCell ref="O65:S65"/>
    <mergeCell ref="A72:N72"/>
    <mergeCell ref="O72:S72"/>
    <mergeCell ref="A73:N73"/>
    <mergeCell ref="O73:S73"/>
    <mergeCell ref="A74:N74"/>
    <mergeCell ref="O74:S74"/>
    <mergeCell ref="A69:N69"/>
    <mergeCell ref="O69:S69"/>
    <mergeCell ref="A70:N70"/>
    <mergeCell ref="O70:S70"/>
    <mergeCell ref="A71:N71"/>
    <mergeCell ref="O71:S71"/>
    <mergeCell ref="A78:N78"/>
    <mergeCell ref="O78:S78"/>
    <mergeCell ref="A79:N79"/>
    <mergeCell ref="O79:S79"/>
    <mergeCell ref="A80:N80"/>
    <mergeCell ref="O80:S80"/>
    <mergeCell ref="A75:N75"/>
    <mergeCell ref="O75:S75"/>
    <mergeCell ref="A76:N76"/>
    <mergeCell ref="O76:S76"/>
    <mergeCell ref="A77:N77"/>
    <mergeCell ref="O77:S77"/>
    <mergeCell ref="A88:AF88"/>
    <mergeCell ref="A89:AF89"/>
    <mergeCell ref="A90:AF90"/>
    <mergeCell ref="A91:AF91"/>
    <mergeCell ref="A92:AF92"/>
    <mergeCell ref="A82:AF82"/>
    <mergeCell ref="A83:AF83"/>
    <mergeCell ref="A84:AF84"/>
    <mergeCell ref="A85:AF85"/>
    <mergeCell ref="A86:AF86"/>
    <mergeCell ref="A87:AF87"/>
    <mergeCell ref="A99:AF99"/>
    <mergeCell ref="A100:AF100"/>
    <mergeCell ref="A101:AF101"/>
    <mergeCell ref="A102:AF102"/>
    <mergeCell ref="A103:AF103"/>
    <mergeCell ref="A104:AF104"/>
    <mergeCell ref="A93:AF93"/>
    <mergeCell ref="A94:AF94"/>
    <mergeCell ref="A95:AF95"/>
    <mergeCell ref="A96:AF96"/>
    <mergeCell ref="A97:AF97"/>
    <mergeCell ref="A98:AF98"/>
    <mergeCell ref="A111:AF111"/>
    <mergeCell ref="A112:AF112"/>
    <mergeCell ref="A113:AF113"/>
    <mergeCell ref="A114:AF114"/>
    <mergeCell ref="A115:AF115"/>
    <mergeCell ref="A116:AF116"/>
    <mergeCell ref="A105:AF105"/>
    <mergeCell ref="A106:AF106"/>
    <mergeCell ref="A107:AF107"/>
    <mergeCell ref="A108:AF108"/>
    <mergeCell ref="A109:AF109"/>
    <mergeCell ref="A110:AF110"/>
  </mergeCells>
  <phoneticPr fontId="2"/>
  <dataValidations count="2">
    <dataValidation type="list" allowBlank="1" showInputMessage="1" showErrorMessage="1" sqref="F54:F57">
      <formula1>"男,女"</formula1>
    </dataValidation>
    <dataValidation type="list" allowBlank="1" showInputMessage="1" showErrorMessage="1" sqref="K54:K57 P54:P57">
      <formula1>"○,　"</formula1>
    </dataValidation>
  </dataValidations>
  <pageMargins left="0.70866141732283472" right="0.70866141732283472" top="0.74803149606299213" bottom="0.74803149606299213" header="0.31496062992125984" footer="0.31496062992125984"/>
  <pageSetup paperSize="9" scale="70" orientation="landscape" r:id="rId1"/>
  <headerFooter>
    <oddHeader>&amp;L様式第1号（第3条関係）</oddHeader>
  </headerFooter>
  <rowBreaks count="3" manualBreakCount="3">
    <brk id="29" max="16383" man="1"/>
    <brk id="57" max="31" man="1"/>
    <brk id="8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0</xdr:col>
                    <xdr:colOff>19050</xdr:colOff>
                    <xdr:row>12</xdr:row>
                    <xdr:rowOff>295275</xdr:rowOff>
                  </from>
                  <to>
                    <xdr:col>1</xdr:col>
                    <xdr:colOff>428625</xdr:colOff>
                    <xdr:row>14</xdr:row>
                    <xdr:rowOff>19050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xdr:col>
                    <xdr:colOff>333375</xdr:colOff>
                    <xdr:row>12</xdr:row>
                    <xdr:rowOff>295275</xdr:rowOff>
                  </from>
                  <to>
                    <xdr:col>3</xdr:col>
                    <xdr:colOff>314325</xdr:colOff>
                    <xdr:row>14</xdr:row>
                    <xdr:rowOff>28575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3</xdr:col>
                    <xdr:colOff>314325</xdr:colOff>
                    <xdr:row>12</xdr:row>
                    <xdr:rowOff>295275</xdr:rowOff>
                  </from>
                  <to>
                    <xdr:col>6</xdr:col>
                    <xdr:colOff>371475</xdr:colOff>
                    <xdr:row>14</xdr:row>
                    <xdr:rowOff>28575</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7</xdr:col>
                    <xdr:colOff>9525</xdr:colOff>
                    <xdr:row>12</xdr:row>
                    <xdr:rowOff>295275</xdr:rowOff>
                  </from>
                  <to>
                    <xdr:col>9</xdr:col>
                    <xdr:colOff>276225</xdr:colOff>
                    <xdr:row>14</xdr:row>
                    <xdr:rowOff>28575</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9</xdr:col>
                    <xdr:colOff>200025</xdr:colOff>
                    <xdr:row>12</xdr:row>
                    <xdr:rowOff>295275</xdr:rowOff>
                  </from>
                  <to>
                    <xdr:col>12</xdr:col>
                    <xdr:colOff>28575</xdr:colOff>
                    <xdr:row>14</xdr:row>
                    <xdr:rowOff>28575</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13</xdr:col>
                    <xdr:colOff>85725</xdr:colOff>
                    <xdr:row>13</xdr:row>
                    <xdr:rowOff>152400</xdr:rowOff>
                  </from>
                  <to>
                    <xdr:col>15</xdr:col>
                    <xdr:colOff>276225</xdr:colOff>
                    <xdr:row>14</xdr:row>
                    <xdr:rowOff>304800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0</xdr:col>
                    <xdr:colOff>28575</xdr:colOff>
                    <xdr:row>13</xdr:row>
                    <xdr:rowOff>276225</xdr:rowOff>
                  </from>
                  <to>
                    <xdr:col>2</xdr:col>
                    <xdr:colOff>285750</xdr:colOff>
                    <xdr:row>15</xdr:row>
                    <xdr:rowOff>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1</xdr:col>
                    <xdr:colOff>419100</xdr:colOff>
                    <xdr:row>13</xdr:row>
                    <xdr:rowOff>266700</xdr:rowOff>
                  </from>
                  <to>
                    <xdr:col>3</xdr:col>
                    <xdr:colOff>466725</xdr:colOff>
                    <xdr:row>14</xdr:row>
                    <xdr:rowOff>314325</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3</xdr:col>
                    <xdr:colOff>276225</xdr:colOff>
                    <xdr:row>13</xdr:row>
                    <xdr:rowOff>266700</xdr:rowOff>
                  </from>
                  <to>
                    <xdr:col>5</xdr:col>
                    <xdr:colOff>457200</xdr:colOff>
                    <xdr:row>14</xdr:row>
                    <xdr:rowOff>314325</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5</xdr:col>
                    <xdr:colOff>304800</xdr:colOff>
                    <xdr:row>13</xdr:row>
                    <xdr:rowOff>276225</xdr:rowOff>
                  </from>
                  <to>
                    <xdr:col>7</xdr:col>
                    <xdr:colOff>485775</xdr:colOff>
                    <xdr:row>15</xdr:row>
                    <xdr:rowOff>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0</xdr:col>
                    <xdr:colOff>38100</xdr:colOff>
                    <xdr:row>14</xdr:row>
                    <xdr:rowOff>257175</xdr:rowOff>
                  </from>
                  <to>
                    <xdr:col>2</xdr:col>
                    <xdr:colOff>57150</xdr:colOff>
                    <xdr:row>15</xdr:row>
                    <xdr:rowOff>304800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2</xdr:col>
                    <xdr:colOff>47625</xdr:colOff>
                    <xdr:row>14</xdr:row>
                    <xdr:rowOff>266700</xdr:rowOff>
                  </from>
                  <to>
                    <xdr:col>3</xdr:col>
                    <xdr:colOff>504825</xdr:colOff>
                    <xdr:row>15</xdr:row>
                    <xdr:rowOff>314325</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3</xdr:col>
                    <xdr:colOff>466725</xdr:colOff>
                    <xdr:row>14</xdr:row>
                    <xdr:rowOff>266700</xdr:rowOff>
                  </from>
                  <to>
                    <xdr:col>5</xdr:col>
                    <xdr:colOff>400050</xdr:colOff>
                    <xdr:row>15</xdr:row>
                    <xdr:rowOff>314325</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5</xdr:col>
                    <xdr:colOff>266700</xdr:colOff>
                    <xdr:row>14</xdr:row>
                    <xdr:rowOff>257175</xdr:rowOff>
                  </from>
                  <to>
                    <xdr:col>7</xdr:col>
                    <xdr:colOff>209550</xdr:colOff>
                    <xdr:row>15</xdr:row>
                    <xdr:rowOff>304800</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7</xdr:col>
                    <xdr:colOff>76200</xdr:colOff>
                    <xdr:row>14</xdr:row>
                    <xdr:rowOff>257175</xdr:rowOff>
                  </from>
                  <to>
                    <xdr:col>9</xdr:col>
                    <xdr:colOff>9525</xdr:colOff>
                    <xdr:row>15</xdr:row>
                    <xdr:rowOff>304800</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8</xdr:col>
                    <xdr:colOff>228600</xdr:colOff>
                    <xdr:row>14</xdr:row>
                    <xdr:rowOff>266700</xdr:rowOff>
                  </from>
                  <to>
                    <xdr:col>10</xdr:col>
                    <xdr:colOff>409575</xdr:colOff>
                    <xdr:row>15</xdr:row>
                    <xdr:rowOff>314325</xdr:rowOff>
                  </to>
                </anchor>
              </controlPr>
            </control>
          </mc:Choice>
        </mc:AlternateContent>
        <mc:AlternateContent xmlns:mc="http://schemas.openxmlformats.org/markup-compatibility/2006">
          <mc:Choice Requires="x14">
            <control shapeId="1073" r:id="rId20" name="Check Box 49">
              <controlPr defaultSize="0" autoFill="0" autoLine="0" autoPict="0">
                <anchor moveWithCells="1">
                  <from>
                    <xdr:col>16</xdr:col>
                    <xdr:colOff>0</xdr:colOff>
                    <xdr:row>13</xdr:row>
                    <xdr:rowOff>9525</xdr:rowOff>
                  </from>
                  <to>
                    <xdr:col>17</xdr:col>
                    <xdr:colOff>323850</xdr:colOff>
                    <xdr:row>14</xdr:row>
                    <xdr:rowOff>57150</xdr:rowOff>
                  </to>
                </anchor>
              </controlPr>
            </control>
          </mc:Choice>
        </mc:AlternateContent>
        <mc:AlternateContent xmlns:mc="http://schemas.openxmlformats.org/markup-compatibility/2006">
          <mc:Choice Requires="x14">
            <control shapeId="1074" r:id="rId21" name="Check Box 50">
              <controlPr defaultSize="0" autoFill="0" autoLine="0" autoPict="0">
                <anchor moveWithCells="1">
                  <from>
                    <xdr:col>17</xdr:col>
                    <xdr:colOff>228600</xdr:colOff>
                    <xdr:row>13</xdr:row>
                    <xdr:rowOff>19050</xdr:rowOff>
                  </from>
                  <to>
                    <xdr:col>19</xdr:col>
                    <xdr:colOff>123825</xdr:colOff>
                    <xdr:row>14</xdr:row>
                    <xdr:rowOff>66675</xdr:rowOff>
                  </to>
                </anchor>
              </controlPr>
            </control>
          </mc:Choice>
        </mc:AlternateContent>
        <mc:AlternateContent xmlns:mc="http://schemas.openxmlformats.org/markup-compatibility/2006">
          <mc:Choice Requires="x14">
            <control shapeId="1075" r:id="rId22" name="Check Box 51">
              <controlPr defaultSize="0" autoFill="0" autoLine="0" autoPict="0">
                <anchor moveWithCells="1">
                  <from>
                    <xdr:col>19</xdr:col>
                    <xdr:colOff>133350</xdr:colOff>
                    <xdr:row>13</xdr:row>
                    <xdr:rowOff>19050</xdr:rowOff>
                  </from>
                  <to>
                    <xdr:col>22</xdr:col>
                    <xdr:colOff>266700</xdr:colOff>
                    <xdr:row>14</xdr:row>
                    <xdr:rowOff>66675</xdr:rowOff>
                  </to>
                </anchor>
              </controlPr>
            </control>
          </mc:Choice>
        </mc:AlternateContent>
        <mc:AlternateContent xmlns:mc="http://schemas.openxmlformats.org/markup-compatibility/2006">
          <mc:Choice Requires="x14">
            <control shapeId="1076" r:id="rId23" name="Check Box 52">
              <controlPr defaultSize="0" autoFill="0" autoLine="0" autoPict="0">
                <anchor moveWithCells="1">
                  <from>
                    <xdr:col>22</xdr:col>
                    <xdr:colOff>342900</xdr:colOff>
                    <xdr:row>13</xdr:row>
                    <xdr:rowOff>19050</xdr:rowOff>
                  </from>
                  <to>
                    <xdr:col>25</xdr:col>
                    <xdr:colOff>257175</xdr:colOff>
                    <xdr:row>14</xdr:row>
                    <xdr:rowOff>66675</xdr:rowOff>
                  </to>
                </anchor>
              </controlPr>
            </control>
          </mc:Choice>
        </mc:AlternateContent>
        <mc:AlternateContent xmlns:mc="http://schemas.openxmlformats.org/markup-compatibility/2006">
          <mc:Choice Requires="x14">
            <control shapeId="1077" r:id="rId24" name="Check Box 53">
              <controlPr defaultSize="0" autoFill="0" autoLine="0" autoPict="0">
                <anchor moveWithCells="1">
                  <from>
                    <xdr:col>25</xdr:col>
                    <xdr:colOff>180975</xdr:colOff>
                    <xdr:row>13</xdr:row>
                    <xdr:rowOff>19050</xdr:rowOff>
                  </from>
                  <to>
                    <xdr:col>28</xdr:col>
                    <xdr:colOff>95250</xdr:colOff>
                    <xdr:row>14</xdr:row>
                    <xdr:rowOff>66675</xdr:rowOff>
                  </to>
                </anchor>
              </controlPr>
            </control>
          </mc:Choice>
        </mc:AlternateContent>
        <mc:AlternateContent xmlns:mc="http://schemas.openxmlformats.org/markup-compatibility/2006">
          <mc:Choice Requires="x14">
            <control shapeId="1078" r:id="rId25" name="Check Box 54">
              <controlPr defaultSize="0" autoFill="0" autoLine="0" autoPict="0">
                <anchor moveWithCells="1">
                  <from>
                    <xdr:col>29</xdr:col>
                    <xdr:colOff>161925</xdr:colOff>
                    <xdr:row>13</xdr:row>
                    <xdr:rowOff>190500</xdr:rowOff>
                  </from>
                  <to>
                    <xdr:col>32</xdr:col>
                    <xdr:colOff>0</xdr:colOff>
                    <xdr:row>15</xdr:row>
                    <xdr:rowOff>19050</xdr:rowOff>
                  </to>
                </anchor>
              </controlPr>
            </control>
          </mc:Choice>
        </mc:AlternateContent>
        <mc:AlternateContent xmlns:mc="http://schemas.openxmlformats.org/markup-compatibility/2006">
          <mc:Choice Requires="x14">
            <control shapeId="1079" r:id="rId26" name="Check Box 55">
              <controlPr defaultSize="0" autoFill="0" autoLine="0" autoPict="0">
                <anchor moveWithCells="1">
                  <from>
                    <xdr:col>16</xdr:col>
                    <xdr:colOff>9525</xdr:colOff>
                    <xdr:row>13</xdr:row>
                    <xdr:rowOff>304800</xdr:rowOff>
                  </from>
                  <to>
                    <xdr:col>18</xdr:col>
                    <xdr:colOff>180975</xdr:colOff>
                    <xdr:row>15</xdr:row>
                    <xdr:rowOff>38100</xdr:rowOff>
                  </to>
                </anchor>
              </controlPr>
            </control>
          </mc:Choice>
        </mc:AlternateContent>
        <mc:AlternateContent xmlns:mc="http://schemas.openxmlformats.org/markup-compatibility/2006">
          <mc:Choice Requires="x14">
            <control shapeId="1080" r:id="rId27" name="Check Box 56">
              <controlPr defaultSize="0" autoFill="0" autoLine="0" autoPict="0">
                <anchor moveWithCells="1">
                  <from>
                    <xdr:col>17</xdr:col>
                    <xdr:colOff>314325</xdr:colOff>
                    <xdr:row>13</xdr:row>
                    <xdr:rowOff>295275</xdr:rowOff>
                  </from>
                  <to>
                    <xdr:col>19</xdr:col>
                    <xdr:colOff>276225</xdr:colOff>
                    <xdr:row>15</xdr:row>
                    <xdr:rowOff>28575</xdr:rowOff>
                  </to>
                </anchor>
              </controlPr>
            </control>
          </mc:Choice>
        </mc:AlternateContent>
        <mc:AlternateContent xmlns:mc="http://schemas.openxmlformats.org/markup-compatibility/2006">
          <mc:Choice Requires="x14">
            <control shapeId="1081" r:id="rId28" name="Check Box 57">
              <controlPr defaultSize="0" autoFill="0" autoLine="0" autoPict="0">
                <anchor moveWithCells="1">
                  <from>
                    <xdr:col>19</xdr:col>
                    <xdr:colOff>95250</xdr:colOff>
                    <xdr:row>13</xdr:row>
                    <xdr:rowOff>295275</xdr:rowOff>
                  </from>
                  <to>
                    <xdr:col>21</xdr:col>
                    <xdr:colOff>266700</xdr:colOff>
                    <xdr:row>15</xdr:row>
                    <xdr:rowOff>28575</xdr:rowOff>
                  </to>
                </anchor>
              </controlPr>
            </control>
          </mc:Choice>
        </mc:AlternateContent>
        <mc:AlternateContent xmlns:mc="http://schemas.openxmlformats.org/markup-compatibility/2006">
          <mc:Choice Requires="x14">
            <control shapeId="1082" r:id="rId29" name="Check Box 58">
              <controlPr defaultSize="0" autoFill="0" autoLine="0" autoPict="0">
                <anchor moveWithCells="1">
                  <from>
                    <xdr:col>21</xdr:col>
                    <xdr:colOff>123825</xdr:colOff>
                    <xdr:row>13</xdr:row>
                    <xdr:rowOff>304800</xdr:rowOff>
                  </from>
                  <to>
                    <xdr:col>23</xdr:col>
                    <xdr:colOff>381000</xdr:colOff>
                    <xdr:row>15</xdr:row>
                    <xdr:rowOff>38100</xdr:rowOff>
                  </to>
                </anchor>
              </controlPr>
            </control>
          </mc:Choice>
        </mc:AlternateContent>
        <mc:AlternateContent xmlns:mc="http://schemas.openxmlformats.org/markup-compatibility/2006">
          <mc:Choice Requires="x14">
            <control shapeId="1083" r:id="rId30" name="Check Box 59">
              <controlPr defaultSize="0" autoFill="0" autoLine="0" autoPict="0">
                <anchor moveWithCells="1">
                  <from>
                    <xdr:col>16</xdr:col>
                    <xdr:colOff>19050</xdr:colOff>
                    <xdr:row>14</xdr:row>
                    <xdr:rowOff>295275</xdr:rowOff>
                  </from>
                  <to>
                    <xdr:col>17</xdr:col>
                    <xdr:colOff>390525</xdr:colOff>
                    <xdr:row>16</xdr:row>
                    <xdr:rowOff>19050</xdr:rowOff>
                  </to>
                </anchor>
              </controlPr>
            </control>
          </mc:Choice>
        </mc:AlternateContent>
        <mc:AlternateContent xmlns:mc="http://schemas.openxmlformats.org/markup-compatibility/2006">
          <mc:Choice Requires="x14">
            <control shapeId="1084" r:id="rId31" name="Check Box 60">
              <controlPr defaultSize="0" autoFill="0" autoLine="0" autoPict="0">
                <anchor moveWithCells="1">
                  <from>
                    <xdr:col>17</xdr:col>
                    <xdr:colOff>371475</xdr:colOff>
                    <xdr:row>14</xdr:row>
                    <xdr:rowOff>304800</xdr:rowOff>
                  </from>
                  <to>
                    <xdr:col>19</xdr:col>
                    <xdr:colOff>314325</xdr:colOff>
                    <xdr:row>16</xdr:row>
                    <xdr:rowOff>28575</xdr:rowOff>
                  </to>
                </anchor>
              </controlPr>
            </control>
          </mc:Choice>
        </mc:AlternateContent>
        <mc:AlternateContent xmlns:mc="http://schemas.openxmlformats.org/markup-compatibility/2006">
          <mc:Choice Requires="x14">
            <control shapeId="1085" r:id="rId32" name="Check Box 61">
              <controlPr defaultSize="0" autoFill="0" autoLine="0" autoPict="0">
                <anchor moveWithCells="1">
                  <from>
                    <xdr:col>19</xdr:col>
                    <xdr:colOff>276225</xdr:colOff>
                    <xdr:row>14</xdr:row>
                    <xdr:rowOff>304800</xdr:rowOff>
                  </from>
                  <to>
                    <xdr:col>21</xdr:col>
                    <xdr:colOff>209550</xdr:colOff>
                    <xdr:row>16</xdr:row>
                    <xdr:rowOff>28575</xdr:rowOff>
                  </to>
                </anchor>
              </controlPr>
            </control>
          </mc:Choice>
        </mc:AlternateContent>
        <mc:AlternateContent xmlns:mc="http://schemas.openxmlformats.org/markup-compatibility/2006">
          <mc:Choice Requires="x14">
            <control shapeId="1086" r:id="rId33" name="Check Box 62">
              <controlPr defaultSize="0" autoFill="0" autoLine="0" autoPict="0">
                <anchor moveWithCells="1">
                  <from>
                    <xdr:col>21</xdr:col>
                    <xdr:colOff>85725</xdr:colOff>
                    <xdr:row>14</xdr:row>
                    <xdr:rowOff>285750</xdr:rowOff>
                  </from>
                  <to>
                    <xdr:col>23</xdr:col>
                    <xdr:colOff>104775</xdr:colOff>
                    <xdr:row>16</xdr:row>
                    <xdr:rowOff>19050</xdr:rowOff>
                  </to>
                </anchor>
              </controlPr>
            </control>
          </mc:Choice>
        </mc:AlternateContent>
        <mc:AlternateContent xmlns:mc="http://schemas.openxmlformats.org/markup-compatibility/2006">
          <mc:Choice Requires="x14">
            <control shapeId="1087" r:id="rId34" name="Check Box 63">
              <controlPr defaultSize="0" autoFill="0" autoLine="0" autoPict="0">
                <anchor moveWithCells="1">
                  <from>
                    <xdr:col>22</xdr:col>
                    <xdr:colOff>409575</xdr:colOff>
                    <xdr:row>14</xdr:row>
                    <xdr:rowOff>285750</xdr:rowOff>
                  </from>
                  <to>
                    <xdr:col>24</xdr:col>
                    <xdr:colOff>428625</xdr:colOff>
                    <xdr:row>16</xdr:row>
                    <xdr:rowOff>19050</xdr:rowOff>
                  </to>
                </anchor>
              </controlPr>
            </control>
          </mc:Choice>
        </mc:AlternateContent>
        <mc:AlternateContent xmlns:mc="http://schemas.openxmlformats.org/markup-compatibility/2006">
          <mc:Choice Requires="x14">
            <control shapeId="1088" r:id="rId35" name="Check Box 64">
              <controlPr defaultSize="0" autoFill="0" autoLine="0" autoPict="0">
                <anchor moveWithCells="1">
                  <from>
                    <xdr:col>24</xdr:col>
                    <xdr:colOff>219075</xdr:colOff>
                    <xdr:row>14</xdr:row>
                    <xdr:rowOff>304800</xdr:rowOff>
                  </from>
                  <to>
                    <xdr:col>27</xdr:col>
                    <xdr:colOff>47625</xdr:colOff>
                    <xdr:row>16</xdr:row>
                    <xdr:rowOff>28575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F117"/>
  <sheetViews>
    <sheetView view="pageBreakPreview" zoomScale="90" zoomScaleNormal="100" zoomScaleSheetLayoutView="90" workbookViewId="0">
      <selection activeCell="A10" sqref="A10:AF10"/>
    </sheetView>
  </sheetViews>
  <sheetFormatPr defaultColWidth="9.125" defaultRowHeight="13.5" x14ac:dyDescent="0.15"/>
  <cols>
    <col min="1" max="3" width="5.75" style="52" customWidth="1"/>
    <col min="4" max="4" width="6.75" style="52" customWidth="1"/>
    <col min="5" max="5" width="5.75" style="52" customWidth="1"/>
    <col min="6" max="6" width="6.75" style="52" customWidth="1"/>
    <col min="7" max="7" width="5.75" style="52" customWidth="1"/>
    <col min="8" max="8" width="6.75" style="52" customWidth="1"/>
    <col min="9" max="9" width="5.75" style="52" customWidth="1"/>
    <col min="10" max="10" width="6.75" style="52" customWidth="1"/>
    <col min="11" max="14" width="5.75" style="52" customWidth="1"/>
    <col min="15" max="15" width="6.75" style="52" customWidth="1"/>
    <col min="16" max="16" width="5.75" style="52" customWidth="1"/>
    <col min="17" max="17" width="6.75" style="52" customWidth="1"/>
    <col min="18" max="18" width="5.75" style="52" customWidth="1"/>
    <col min="19" max="19" width="6.75" style="52" customWidth="1"/>
    <col min="20" max="20" width="5.75" style="52" customWidth="1"/>
    <col min="21" max="21" width="6.75" style="52" customWidth="1"/>
    <col min="22" max="32" width="5.75" style="52" customWidth="1"/>
    <col min="33" max="16384" width="9.125" style="3"/>
  </cols>
  <sheetData>
    <row r="1" spans="1:32" ht="14.25" x14ac:dyDescent="0.15">
      <c r="A1" s="295"/>
      <c r="B1" s="304"/>
      <c r="C1" s="304"/>
      <c r="D1" s="304"/>
      <c r="E1" s="304"/>
      <c r="F1" s="304"/>
      <c r="G1" s="304"/>
      <c r="H1" s="304"/>
      <c r="I1" s="304"/>
      <c r="J1" s="304"/>
      <c r="K1" s="304"/>
      <c r="L1" s="304"/>
      <c r="M1" s="304"/>
      <c r="N1" s="304"/>
      <c r="O1" s="304"/>
      <c r="P1" s="304"/>
      <c r="Q1" s="304"/>
      <c r="R1" s="304"/>
      <c r="S1" s="304"/>
      <c r="T1" s="304"/>
      <c r="U1" s="304"/>
      <c r="V1" s="304"/>
      <c r="W1" s="304"/>
      <c r="X1" s="304"/>
      <c r="Y1" s="304"/>
      <c r="Z1" s="304"/>
      <c r="AA1" s="304"/>
      <c r="AB1" s="304"/>
      <c r="AC1" s="304"/>
      <c r="AD1" s="304"/>
      <c r="AE1" s="304"/>
      <c r="AF1" s="304"/>
    </row>
    <row r="2" spans="1:32" ht="24.95" customHeight="1" x14ac:dyDescent="0.15">
      <c r="A2" s="570" t="s">
        <v>337</v>
      </c>
      <c r="B2" s="570"/>
      <c r="C2" s="570"/>
      <c r="D2" s="570"/>
      <c r="E2" s="570"/>
      <c r="F2" s="570"/>
      <c r="G2" s="570"/>
      <c r="H2" s="570"/>
      <c r="I2" s="570"/>
      <c r="J2" s="570"/>
      <c r="K2" s="570"/>
      <c r="L2" s="570"/>
      <c r="M2" s="570"/>
      <c r="N2" s="570"/>
      <c r="O2" s="570"/>
      <c r="P2" s="570"/>
      <c r="Q2" s="570"/>
      <c r="R2" s="570"/>
      <c r="S2" s="570"/>
      <c r="T2" s="570"/>
      <c r="U2" s="570"/>
      <c r="V2" s="570"/>
      <c r="W2" s="570"/>
      <c r="X2" s="570"/>
      <c r="Y2" s="570"/>
      <c r="Z2" s="570"/>
      <c r="AA2" s="570"/>
      <c r="AB2" s="570"/>
      <c r="AC2" s="570"/>
      <c r="AD2" s="570"/>
      <c r="AE2" s="570"/>
      <c r="AF2" s="570"/>
    </row>
    <row r="3" spans="1:32" ht="15" thickBot="1" x14ac:dyDescent="0.2">
      <c r="A3" s="304"/>
      <c r="B3" s="304"/>
      <c r="C3" s="304"/>
      <c r="D3" s="304"/>
      <c r="E3" s="304"/>
      <c r="F3" s="304"/>
      <c r="G3" s="304"/>
      <c r="H3" s="304"/>
      <c r="I3" s="304"/>
      <c r="J3" s="304"/>
      <c r="K3" s="304"/>
      <c r="L3" s="304"/>
      <c r="M3" s="304"/>
      <c r="N3" s="304"/>
      <c r="O3" s="304"/>
      <c r="P3" s="304"/>
      <c r="Q3" s="304"/>
      <c r="R3" s="300"/>
      <c r="S3" s="304"/>
      <c r="T3" s="304"/>
      <c r="U3" s="304"/>
      <c r="V3" s="304"/>
      <c r="W3" s="304"/>
      <c r="X3" s="304"/>
      <c r="Y3" s="304"/>
      <c r="Z3" s="5"/>
      <c r="AA3" s="6"/>
      <c r="AB3" s="6" t="s">
        <v>1</v>
      </c>
      <c r="AC3" s="6"/>
      <c r="AD3" s="6" t="s">
        <v>2</v>
      </c>
      <c r="AE3" s="6"/>
      <c r="AF3" s="6" t="s">
        <v>3</v>
      </c>
    </row>
    <row r="4" spans="1:32" ht="24.95" customHeight="1" x14ac:dyDescent="0.15">
      <c r="A4" s="7" t="s">
        <v>4</v>
      </c>
      <c r="B4" s="571" t="s">
        <v>5</v>
      </c>
      <c r="C4" s="571"/>
      <c r="D4" s="571"/>
      <c r="E4" s="571"/>
      <c r="F4" s="571"/>
      <c r="G4" s="572"/>
      <c r="H4" s="304"/>
      <c r="I4" s="304"/>
      <c r="J4" s="573" t="s">
        <v>6</v>
      </c>
      <c r="K4" s="576" t="s">
        <v>7</v>
      </c>
      <c r="L4" s="577"/>
      <c r="M4" s="577"/>
      <c r="N4" s="578"/>
      <c r="O4" s="579"/>
      <c r="P4" s="579"/>
      <c r="Q4" s="579"/>
      <c r="R4" s="579"/>
      <c r="S4" s="579"/>
      <c r="T4" s="579"/>
      <c r="U4" s="579"/>
      <c r="V4" s="579"/>
      <c r="W4" s="580"/>
      <c r="X4" s="580"/>
      <c r="Y4" s="580"/>
      <c r="Z4" s="579" t="s">
        <v>8</v>
      </c>
      <c r="AA4" s="579"/>
      <c r="AB4" s="579"/>
      <c r="AC4" s="579"/>
      <c r="AD4" s="579"/>
      <c r="AE4" s="579"/>
      <c r="AF4" s="581"/>
    </row>
    <row r="5" spans="1:32" ht="24.95" customHeight="1" x14ac:dyDescent="0.15">
      <c r="A5" s="8"/>
      <c r="B5" s="582" t="s">
        <v>9</v>
      </c>
      <c r="C5" s="582"/>
      <c r="D5" s="582"/>
      <c r="E5" s="582"/>
      <c r="F5" s="582"/>
      <c r="G5" s="583"/>
      <c r="H5" s="304"/>
      <c r="I5" s="304"/>
      <c r="J5" s="574"/>
      <c r="K5" s="584" t="s">
        <v>10</v>
      </c>
      <c r="L5" s="585"/>
      <c r="M5" s="585"/>
      <c r="N5" s="586"/>
      <c r="O5" s="346"/>
      <c r="P5" s="344"/>
      <c r="Q5" s="344"/>
      <c r="R5" s="344"/>
      <c r="S5" s="344"/>
      <c r="T5" s="344"/>
      <c r="U5" s="344"/>
      <c r="V5" s="344"/>
      <c r="W5" s="594" t="s">
        <v>11</v>
      </c>
      <c r="X5" s="594"/>
      <c r="Y5" s="594"/>
      <c r="Z5" s="552"/>
      <c r="AA5" s="552"/>
      <c r="AB5" s="552"/>
      <c r="AC5" s="552"/>
      <c r="AD5" s="552"/>
      <c r="AE5" s="552"/>
      <c r="AF5" s="553"/>
    </row>
    <row r="6" spans="1:32" ht="24.95" customHeight="1" x14ac:dyDescent="0.15">
      <c r="A6" s="8"/>
      <c r="B6" s="582" t="s">
        <v>12</v>
      </c>
      <c r="C6" s="582"/>
      <c r="D6" s="582"/>
      <c r="E6" s="582"/>
      <c r="F6" s="582"/>
      <c r="G6" s="583"/>
      <c r="H6" s="304"/>
      <c r="I6" s="304"/>
      <c r="J6" s="574"/>
      <c r="K6" s="343" t="s">
        <v>13</v>
      </c>
      <c r="L6" s="344"/>
      <c r="M6" s="344"/>
      <c r="N6" s="345"/>
      <c r="O6" s="547" t="s">
        <v>14</v>
      </c>
      <c r="P6" s="548"/>
      <c r="Q6" s="548"/>
      <c r="R6" s="548"/>
      <c r="S6" s="548"/>
      <c r="T6" s="548"/>
      <c r="U6" s="548"/>
      <c r="V6" s="548"/>
      <c r="W6" s="549" t="s">
        <v>15</v>
      </c>
      <c r="X6" s="550"/>
      <c r="Y6" s="551"/>
      <c r="Z6" s="552"/>
      <c r="AA6" s="552"/>
      <c r="AB6" s="552"/>
      <c r="AC6" s="552"/>
      <c r="AD6" s="552"/>
      <c r="AE6" s="552"/>
      <c r="AF6" s="553"/>
    </row>
    <row r="7" spans="1:32" ht="24.95" customHeight="1" thickBot="1" x14ac:dyDescent="0.2">
      <c r="A7" s="9"/>
      <c r="B7" s="587" t="s">
        <v>16</v>
      </c>
      <c r="C7" s="587"/>
      <c r="D7" s="587"/>
      <c r="E7" s="587"/>
      <c r="F7" s="587"/>
      <c r="G7" s="588"/>
      <c r="H7" s="304"/>
      <c r="I7" s="304"/>
      <c r="J7" s="575"/>
      <c r="K7" s="589" t="s">
        <v>17</v>
      </c>
      <c r="L7" s="590"/>
      <c r="M7" s="590"/>
      <c r="N7" s="591"/>
      <c r="O7" s="592" t="s">
        <v>18</v>
      </c>
      <c r="P7" s="592"/>
      <c r="Q7" s="592"/>
      <c r="R7" s="592"/>
      <c r="S7" s="592"/>
      <c r="T7" s="592"/>
      <c r="U7" s="592"/>
      <c r="V7" s="592"/>
      <c r="W7" s="592" t="s">
        <v>19</v>
      </c>
      <c r="X7" s="592"/>
      <c r="Y7" s="592"/>
      <c r="Z7" s="592"/>
      <c r="AA7" s="592"/>
      <c r="AB7" s="592"/>
      <c r="AC7" s="592"/>
      <c r="AD7" s="592"/>
      <c r="AE7" s="592"/>
      <c r="AF7" s="593"/>
    </row>
    <row r="8" spans="1:32" ht="14.25" x14ac:dyDescent="0.15">
      <c r="A8" s="10"/>
      <c r="B8" s="559"/>
      <c r="C8" s="559"/>
      <c r="D8" s="559"/>
      <c r="E8" s="559"/>
      <c r="F8" s="559"/>
      <c r="G8" s="304"/>
      <c r="H8" s="304"/>
      <c r="I8" s="304"/>
      <c r="J8" s="304"/>
      <c r="K8" s="304"/>
      <c r="L8" s="304"/>
      <c r="M8" s="304"/>
      <c r="N8" s="304"/>
      <c r="O8" s="304"/>
      <c r="P8" s="304"/>
      <c r="Q8" s="304"/>
      <c r="R8" s="304"/>
      <c r="S8" s="301"/>
      <c r="T8" s="304"/>
      <c r="U8" s="304"/>
      <c r="V8" s="304"/>
      <c r="W8" s="304"/>
      <c r="X8" s="304"/>
      <c r="Y8" s="304"/>
      <c r="Z8" s="304"/>
      <c r="AA8" s="304"/>
      <c r="AB8" s="304"/>
      <c r="AC8" s="304"/>
      <c r="AD8" s="304"/>
      <c r="AE8" s="304"/>
      <c r="AF8" s="304"/>
    </row>
    <row r="9" spans="1:32" ht="24.95" customHeight="1" thickBot="1" x14ac:dyDescent="0.2">
      <c r="A9" s="559" t="s">
        <v>338</v>
      </c>
      <c r="B9" s="559"/>
      <c r="C9" s="559"/>
      <c r="D9" s="559"/>
      <c r="E9" s="559"/>
      <c r="F9" s="559"/>
      <c r="G9" s="559"/>
      <c r="H9" s="559"/>
      <c r="I9" s="559"/>
      <c r="J9" s="559"/>
      <c r="K9" s="559"/>
      <c r="L9" s="559"/>
      <c r="M9" s="559"/>
      <c r="N9" s="559"/>
      <c r="O9" s="559"/>
      <c r="P9" s="559"/>
      <c r="Q9" s="559"/>
      <c r="R9" s="559"/>
      <c r="S9" s="559"/>
      <c r="T9" s="559"/>
      <c r="U9" s="559"/>
      <c r="V9" s="559"/>
      <c r="W9" s="559"/>
      <c r="X9" s="559"/>
      <c r="Y9" s="559"/>
      <c r="Z9" s="559"/>
      <c r="AA9" s="559"/>
      <c r="AB9" s="559"/>
      <c r="AC9" s="559"/>
      <c r="AD9" s="559"/>
      <c r="AE9" s="559"/>
      <c r="AF9" s="559"/>
    </row>
    <row r="10" spans="1:32" ht="24.95" customHeight="1" thickBot="1" x14ac:dyDescent="0.2">
      <c r="A10" s="560" t="s">
        <v>21</v>
      </c>
      <c r="B10" s="561"/>
      <c r="C10" s="561"/>
      <c r="D10" s="561"/>
      <c r="E10" s="561"/>
      <c r="F10" s="561"/>
      <c r="G10" s="561"/>
      <c r="H10" s="561"/>
      <c r="I10" s="561"/>
      <c r="J10" s="561"/>
      <c r="K10" s="561"/>
      <c r="L10" s="561"/>
      <c r="M10" s="561"/>
      <c r="N10" s="561"/>
      <c r="O10" s="561"/>
      <c r="P10" s="561"/>
      <c r="Q10" s="561"/>
      <c r="R10" s="561"/>
      <c r="S10" s="561"/>
      <c r="T10" s="561"/>
      <c r="U10" s="561"/>
      <c r="V10" s="561"/>
      <c r="W10" s="561"/>
      <c r="X10" s="561"/>
      <c r="Y10" s="561"/>
      <c r="Z10" s="561"/>
      <c r="AA10" s="561"/>
      <c r="AB10" s="561"/>
      <c r="AC10" s="561"/>
      <c r="AD10" s="561"/>
      <c r="AE10" s="561"/>
      <c r="AF10" s="562"/>
    </row>
    <row r="11" spans="1:32" ht="24.95" customHeight="1" thickBot="1" x14ac:dyDescent="0.2">
      <c r="A11" s="563" t="s">
        <v>22</v>
      </c>
      <c r="B11" s="564"/>
      <c r="C11" s="564"/>
      <c r="D11" s="564"/>
      <c r="E11" s="564"/>
      <c r="F11" s="564"/>
      <c r="G11" s="564"/>
      <c r="H11" s="564"/>
      <c r="I11" s="564"/>
      <c r="J11" s="564"/>
      <c r="K11" s="564"/>
      <c r="L11" s="564"/>
      <c r="M11" s="564"/>
      <c r="N11" s="564"/>
      <c r="O11" s="564"/>
      <c r="P11" s="564"/>
      <c r="Q11" s="564"/>
      <c r="R11" s="564"/>
      <c r="S11" s="564"/>
      <c r="T11" s="564"/>
      <c r="U11" s="564"/>
      <c r="V11" s="564"/>
      <c r="W11" s="564"/>
      <c r="X11" s="564"/>
      <c r="Y11" s="564"/>
      <c r="Z11" s="564"/>
      <c r="AA11" s="564"/>
      <c r="AB11" s="564"/>
      <c r="AC11" s="564"/>
      <c r="AD11" s="564"/>
      <c r="AE11" s="564"/>
      <c r="AF11" s="565"/>
    </row>
    <row r="12" spans="1:32" ht="24.95" customHeight="1" x14ac:dyDescent="0.15">
      <c r="A12" s="438" t="s">
        <v>23</v>
      </c>
      <c r="B12" s="439"/>
      <c r="C12" s="439"/>
      <c r="D12" s="439"/>
      <c r="E12" s="439"/>
      <c r="F12" s="439"/>
      <c r="G12" s="439"/>
      <c r="H12" s="439"/>
      <c r="I12" s="439"/>
      <c r="J12" s="439"/>
      <c r="K12" s="439"/>
      <c r="L12" s="439"/>
      <c r="M12" s="439"/>
      <c r="N12" s="439"/>
      <c r="O12" s="439"/>
      <c r="P12" s="439"/>
      <c r="Q12" s="439"/>
      <c r="R12" s="439"/>
      <c r="S12" s="439"/>
      <c r="T12" s="439"/>
      <c r="U12" s="439"/>
      <c r="V12" s="439"/>
      <c r="W12" s="439"/>
      <c r="X12" s="439"/>
      <c r="Y12" s="439"/>
      <c r="Z12" s="439"/>
      <c r="AA12" s="439"/>
      <c r="AB12" s="439"/>
      <c r="AC12" s="439"/>
      <c r="AD12" s="439"/>
      <c r="AE12" s="439"/>
      <c r="AF12" s="440"/>
    </row>
    <row r="13" spans="1:32" ht="24.95" customHeight="1" x14ac:dyDescent="0.15">
      <c r="A13" s="515" t="s">
        <v>24</v>
      </c>
      <c r="B13" s="516"/>
      <c r="C13" s="516"/>
      <c r="D13" s="516"/>
      <c r="E13" s="516"/>
      <c r="F13" s="516"/>
      <c r="G13" s="516"/>
      <c r="H13" s="516"/>
      <c r="I13" s="516"/>
      <c r="J13" s="516"/>
      <c r="K13" s="516"/>
      <c r="L13" s="516"/>
      <c r="M13" s="516"/>
      <c r="N13" s="516"/>
      <c r="O13" s="516"/>
      <c r="P13" s="566"/>
      <c r="Q13" s="567" t="s">
        <v>25</v>
      </c>
      <c r="R13" s="548"/>
      <c r="S13" s="548"/>
      <c r="T13" s="548"/>
      <c r="U13" s="548"/>
      <c r="V13" s="548"/>
      <c r="W13" s="548"/>
      <c r="X13" s="548"/>
      <c r="Y13" s="12"/>
      <c r="Z13" s="568" t="s">
        <v>26</v>
      </c>
      <c r="AA13" s="568"/>
      <c r="AB13" s="568"/>
      <c r="AC13" s="568"/>
      <c r="AD13" s="568"/>
      <c r="AE13" s="568"/>
      <c r="AF13" s="569"/>
    </row>
    <row r="14" spans="1:32" ht="24.95" customHeight="1" x14ac:dyDescent="0.15">
      <c r="A14" s="13"/>
      <c r="B14" s="14"/>
      <c r="C14" s="14"/>
      <c r="D14" s="14"/>
      <c r="E14" s="14"/>
      <c r="F14" s="14"/>
      <c r="G14" s="14"/>
      <c r="H14" s="14"/>
      <c r="I14" s="14"/>
      <c r="J14" s="14"/>
      <c r="K14" s="14"/>
      <c r="L14" s="14"/>
      <c r="M14" s="14"/>
      <c r="N14" s="14"/>
      <c r="O14" s="554"/>
      <c r="P14" s="555"/>
      <c r="Q14" s="13"/>
      <c r="R14" s="14"/>
      <c r="S14" s="14"/>
      <c r="T14" s="14"/>
      <c r="U14" s="14"/>
      <c r="V14" s="14"/>
      <c r="W14" s="14"/>
      <c r="X14" s="14"/>
      <c r="Y14" s="14"/>
      <c r="Z14" s="14"/>
      <c r="AA14" s="14"/>
      <c r="AB14" s="14"/>
      <c r="AC14" s="14"/>
      <c r="AD14" s="14"/>
      <c r="AE14" s="554"/>
      <c r="AF14" s="555"/>
    </row>
    <row r="15" spans="1:32" ht="24.95" customHeight="1" x14ac:dyDescent="0.15">
      <c r="A15" s="15"/>
      <c r="B15" s="16"/>
      <c r="C15" s="16"/>
      <c r="D15" s="16"/>
      <c r="E15" s="16"/>
      <c r="F15" s="16"/>
      <c r="G15" s="16"/>
      <c r="H15" s="17" t="s">
        <v>27</v>
      </c>
      <c r="I15" s="556"/>
      <c r="J15" s="556"/>
      <c r="K15" s="556"/>
      <c r="L15" s="556"/>
      <c r="M15" s="16" t="s">
        <v>28</v>
      </c>
      <c r="N15" s="16"/>
      <c r="O15" s="556"/>
      <c r="P15" s="557"/>
      <c r="Q15" s="15"/>
      <c r="R15" s="16"/>
      <c r="S15" s="16"/>
      <c r="T15" s="16"/>
      <c r="U15" s="16"/>
      <c r="V15" s="16"/>
      <c r="W15" s="16"/>
      <c r="X15" s="17" t="s">
        <v>27</v>
      </c>
      <c r="Y15" s="556" t="s">
        <v>29</v>
      </c>
      <c r="Z15" s="556"/>
      <c r="AA15" s="556"/>
      <c r="AB15" s="556"/>
      <c r="AC15" s="16" t="s">
        <v>28</v>
      </c>
      <c r="AD15" s="16"/>
      <c r="AE15" s="556"/>
      <c r="AF15" s="557"/>
    </row>
    <row r="16" spans="1:32" ht="24.95" customHeight="1" thickBot="1" x14ac:dyDescent="0.2">
      <c r="A16" s="18"/>
      <c r="B16" s="19"/>
      <c r="C16" s="19"/>
      <c r="D16" s="19"/>
      <c r="E16" s="19"/>
      <c r="F16" s="19"/>
      <c r="G16" s="19"/>
      <c r="H16" s="19"/>
      <c r="I16" s="19"/>
      <c r="J16" s="19"/>
      <c r="K16" s="20" t="s">
        <v>27</v>
      </c>
      <c r="L16" s="558"/>
      <c r="M16" s="558"/>
      <c r="N16" s="558"/>
      <c r="O16" s="558"/>
      <c r="P16" s="21" t="s">
        <v>28</v>
      </c>
      <c r="Q16" s="18"/>
      <c r="R16" s="19"/>
      <c r="S16" s="19"/>
      <c r="T16" s="19"/>
      <c r="U16" s="19"/>
      <c r="V16" s="19"/>
      <c r="W16" s="19"/>
      <c r="X16" s="19"/>
      <c r="Y16" s="19"/>
      <c r="Z16" s="19"/>
      <c r="AA16" s="20" t="s">
        <v>27</v>
      </c>
      <c r="AB16" s="558"/>
      <c r="AC16" s="558"/>
      <c r="AD16" s="558"/>
      <c r="AE16" s="558"/>
      <c r="AF16" s="21" t="s">
        <v>28</v>
      </c>
    </row>
    <row r="17" spans="1:32" ht="24.95" customHeight="1" thickBot="1" x14ac:dyDescent="0.2">
      <c r="A17" s="522" t="s">
        <v>31</v>
      </c>
      <c r="B17" s="523"/>
      <c r="C17" s="523"/>
      <c r="D17" s="523"/>
      <c r="E17" s="523"/>
      <c r="F17" s="523"/>
      <c r="G17" s="523"/>
      <c r="H17" s="523"/>
      <c r="I17" s="523"/>
      <c r="J17" s="523"/>
      <c r="K17" s="523"/>
      <c r="L17" s="523"/>
      <c r="M17" s="523"/>
      <c r="N17" s="523"/>
      <c r="O17" s="523"/>
      <c r="P17" s="523"/>
      <c r="Q17" s="523"/>
      <c r="R17" s="523"/>
      <c r="S17" s="523"/>
      <c r="T17" s="523"/>
      <c r="U17" s="523"/>
      <c r="V17" s="523"/>
      <c r="W17" s="523"/>
      <c r="X17" s="523"/>
      <c r="Y17" s="523"/>
      <c r="Z17" s="523"/>
      <c r="AA17" s="523"/>
      <c r="AB17" s="523"/>
      <c r="AC17" s="523"/>
      <c r="AD17" s="523"/>
      <c r="AE17" s="523"/>
      <c r="AF17" s="524"/>
    </row>
    <row r="18" spans="1:32" ht="24.95" customHeight="1" x14ac:dyDescent="0.15">
      <c r="A18" s="296"/>
      <c r="B18" s="297"/>
      <c r="C18" s="297"/>
      <c r="D18" s="297"/>
      <c r="E18" s="297"/>
      <c r="F18" s="24"/>
      <c r="G18" s="525" t="s">
        <v>32</v>
      </c>
      <c r="H18" s="525"/>
      <c r="I18" s="525"/>
      <c r="J18" s="525"/>
      <c r="K18" s="526" t="s">
        <v>25</v>
      </c>
      <c r="L18" s="527"/>
      <c r="M18" s="25"/>
      <c r="N18" s="25" t="s">
        <v>33</v>
      </c>
      <c r="O18" s="528"/>
      <c r="P18" s="529"/>
      <c r="Q18" s="529"/>
      <c r="R18" s="529"/>
      <c r="S18" s="529"/>
      <c r="T18" s="530"/>
      <c r="U18" s="531" t="s">
        <v>32</v>
      </c>
      <c r="V18" s="531"/>
      <c r="W18" s="531"/>
      <c r="X18" s="531"/>
      <c r="Y18" s="526" t="s">
        <v>25</v>
      </c>
      <c r="Z18" s="527"/>
      <c r="AA18" s="25"/>
      <c r="AB18" s="25" t="s">
        <v>33</v>
      </c>
      <c r="AC18" s="532" t="s">
        <v>34</v>
      </c>
      <c r="AD18" s="533"/>
      <c r="AE18" s="78"/>
      <c r="AF18" s="81"/>
    </row>
    <row r="19" spans="1:32" ht="24.95" customHeight="1" x14ac:dyDescent="0.15">
      <c r="A19" s="456" t="s">
        <v>35</v>
      </c>
      <c r="B19" s="410"/>
      <c r="C19" s="410"/>
      <c r="D19" s="410"/>
      <c r="E19" s="410"/>
      <c r="F19" s="462"/>
      <c r="G19" s="475"/>
      <c r="H19" s="476"/>
      <c r="I19" s="476"/>
      <c r="J19" s="26" t="s">
        <v>36</v>
      </c>
      <c r="K19" s="475"/>
      <c r="L19" s="476"/>
      <c r="M19" s="476"/>
      <c r="N19" s="27" t="s">
        <v>36</v>
      </c>
      <c r="O19" s="456" t="s">
        <v>37</v>
      </c>
      <c r="P19" s="410"/>
      <c r="Q19" s="410"/>
      <c r="R19" s="410"/>
      <c r="S19" s="410"/>
      <c r="T19" s="462"/>
      <c r="U19" s="538"/>
      <c r="V19" s="539"/>
      <c r="W19" s="539"/>
      <c r="X19" s="28" t="s">
        <v>38</v>
      </c>
      <c r="Y19" s="538"/>
      <c r="Z19" s="539"/>
      <c r="AA19" s="539"/>
      <c r="AB19" s="29" t="s">
        <v>38</v>
      </c>
      <c r="AC19" s="534"/>
      <c r="AD19" s="535"/>
      <c r="AE19" s="79"/>
      <c r="AF19" s="30" t="s">
        <v>39</v>
      </c>
    </row>
    <row r="20" spans="1:32" ht="24.95" customHeight="1" thickBot="1" x14ac:dyDescent="0.2">
      <c r="A20" s="31"/>
      <c r="B20" s="540" t="s">
        <v>40</v>
      </c>
      <c r="C20" s="541"/>
      <c r="D20" s="541"/>
      <c r="E20" s="541"/>
      <c r="F20" s="542"/>
      <c r="G20" s="543"/>
      <c r="H20" s="544"/>
      <c r="I20" s="544"/>
      <c r="J20" s="32" t="s">
        <v>36</v>
      </c>
      <c r="K20" s="543"/>
      <c r="L20" s="544"/>
      <c r="M20" s="544"/>
      <c r="N20" s="33" t="s">
        <v>36</v>
      </c>
      <c r="O20" s="31"/>
      <c r="P20" s="540" t="s">
        <v>41</v>
      </c>
      <c r="Q20" s="541"/>
      <c r="R20" s="541"/>
      <c r="S20" s="541"/>
      <c r="T20" s="542"/>
      <c r="U20" s="545"/>
      <c r="V20" s="546"/>
      <c r="W20" s="546"/>
      <c r="X20" s="34" t="s">
        <v>38</v>
      </c>
      <c r="Y20" s="545"/>
      <c r="Z20" s="546"/>
      <c r="AA20" s="546"/>
      <c r="AB20" s="35" t="s">
        <v>38</v>
      </c>
      <c r="AC20" s="536"/>
      <c r="AD20" s="537"/>
      <c r="AE20" s="80"/>
      <c r="AF20" s="36"/>
    </row>
    <row r="21" spans="1:32" ht="24.95" customHeight="1" thickBot="1" x14ac:dyDescent="0.2">
      <c r="A21" s="488" t="s">
        <v>42</v>
      </c>
      <c r="B21" s="489"/>
      <c r="C21" s="489"/>
      <c r="D21" s="489"/>
      <c r="E21" s="489"/>
      <c r="F21" s="489"/>
      <c r="G21" s="489"/>
      <c r="H21" s="489"/>
      <c r="I21" s="489"/>
      <c r="J21" s="489"/>
      <c r="K21" s="489"/>
      <c r="L21" s="489"/>
      <c r="M21" s="489"/>
      <c r="N21" s="489"/>
      <c r="O21" s="489"/>
      <c r="P21" s="489"/>
      <c r="Q21" s="489"/>
      <c r="R21" s="489"/>
      <c r="S21" s="489"/>
      <c r="T21" s="489"/>
      <c r="U21" s="489"/>
      <c r="V21" s="489"/>
      <c r="W21" s="489"/>
      <c r="X21" s="489"/>
      <c r="Y21" s="489"/>
      <c r="Z21" s="489"/>
      <c r="AA21" s="489"/>
      <c r="AB21" s="489"/>
      <c r="AC21" s="489"/>
      <c r="AD21" s="489"/>
      <c r="AE21" s="489"/>
      <c r="AF21" s="490"/>
    </row>
    <row r="22" spans="1:32" ht="24.95" customHeight="1" x14ac:dyDescent="0.15">
      <c r="A22" s="435" t="s">
        <v>43</v>
      </c>
      <c r="B22" s="436"/>
      <c r="C22" s="436"/>
      <c r="D22" s="436"/>
      <c r="E22" s="436"/>
      <c r="F22" s="436"/>
      <c r="G22" s="436"/>
      <c r="H22" s="436"/>
      <c r="I22" s="436"/>
      <c r="J22" s="436"/>
      <c r="K22" s="436"/>
      <c r="L22" s="436"/>
      <c r="M22" s="436"/>
      <c r="N22" s="436"/>
      <c r="O22" s="436"/>
      <c r="P22" s="436"/>
      <c r="Q22" s="436"/>
      <c r="R22" s="436"/>
      <c r="S22" s="436"/>
      <c r="T22" s="436"/>
      <c r="U22" s="436"/>
      <c r="V22" s="437"/>
      <c r="W22" s="491" t="s">
        <v>44</v>
      </c>
      <c r="X22" s="492"/>
      <c r="Y22" s="492"/>
      <c r="Z22" s="492"/>
      <c r="AA22" s="492"/>
      <c r="AB22" s="492"/>
      <c r="AC22" s="492"/>
      <c r="AD22" s="492"/>
      <c r="AE22" s="492"/>
      <c r="AF22" s="493"/>
    </row>
    <row r="23" spans="1:32" ht="24.95" customHeight="1" x14ac:dyDescent="0.15">
      <c r="A23" s="497" t="s">
        <v>45</v>
      </c>
      <c r="B23" s="498"/>
      <c r="C23" s="498"/>
      <c r="D23" s="503" t="s">
        <v>46</v>
      </c>
      <c r="E23" s="498"/>
      <c r="F23" s="504"/>
      <c r="G23" s="505"/>
      <c r="H23" s="506" t="s">
        <v>47</v>
      </c>
      <c r="I23" s="507"/>
      <c r="J23" s="37"/>
      <c r="K23" s="38" t="s">
        <v>33</v>
      </c>
      <c r="L23" s="497" t="s">
        <v>49</v>
      </c>
      <c r="M23" s="498"/>
      <c r="N23" s="508"/>
      <c r="O23" s="511" t="s">
        <v>46</v>
      </c>
      <c r="P23" s="504"/>
      <c r="Q23" s="504"/>
      <c r="R23" s="505"/>
      <c r="S23" s="506" t="s">
        <v>47</v>
      </c>
      <c r="T23" s="507"/>
      <c r="U23" s="37"/>
      <c r="V23" s="38" t="s">
        <v>33</v>
      </c>
      <c r="W23" s="494"/>
      <c r="X23" s="495"/>
      <c r="Y23" s="495"/>
      <c r="Z23" s="495"/>
      <c r="AA23" s="495"/>
      <c r="AB23" s="495"/>
      <c r="AC23" s="495"/>
      <c r="AD23" s="495"/>
      <c r="AE23" s="495"/>
      <c r="AF23" s="496"/>
    </row>
    <row r="24" spans="1:32" ht="24.95" customHeight="1" x14ac:dyDescent="0.15">
      <c r="A24" s="499"/>
      <c r="B24" s="500"/>
      <c r="C24" s="500"/>
      <c r="D24" s="377" t="s">
        <v>50</v>
      </c>
      <c r="E24" s="512"/>
      <c r="F24" s="377" t="s">
        <v>51</v>
      </c>
      <c r="G24" s="512"/>
      <c r="H24" s="377" t="s">
        <v>50</v>
      </c>
      <c r="I24" s="512"/>
      <c r="J24" s="377" t="s">
        <v>51</v>
      </c>
      <c r="K24" s="512"/>
      <c r="L24" s="499"/>
      <c r="M24" s="500"/>
      <c r="N24" s="509"/>
      <c r="O24" s="519" t="s">
        <v>124</v>
      </c>
      <c r="P24" s="520"/>
      <c r="Q24" s="377" t="s">
        <v>51</v>
      </c>
      <c r="R24" s="512"/>
      <c r="S24" s="519" t="s">
        <v>124</v>
      </c>
      <c r="T24" s="520"/>
      <c r="U24" s="377" t="s">
        <v>51</v>
      </c>
      <c r="V24" s="512"/>
      <c r="W24" s="515" t="s">
        <v>52</v>
      </c>
      <c r="X24" s="516"/>
      <c r="Y24" s="516"/>
      <c r="Z24" s="517"/>
      <c r="AA24" s="518" t="s">
        <v>53</v>
      </c>
      <c r="AB24" s="516"/>
      <c r="AC24" s="517"/>
      <c r="AD24" s="302" t="s">
        <v>54</v>
      </c>
      <c r="AE24" s="303"/>
      <c r="AF24" s="41" t="s">
        <v>26</v>
      </c>
    </row>
    <row r="25" spans="1:32" ht="24.95" customHeight="1" x14ac:dyDescent="0.15">
      <c r="A25" s="501"/>
      <c r="B25" s="502"/>
      <c r="C25" s="502"/>
      <c r="D25" s="513"/>
      <c r="E25" s="514"/>
      <c r="F25" s="513"/>
      <c r="G25" s="514"/>
      <c r="H25" s="513"/>
      <c r="I25" s="514"/>
      <c r="J25" s="513"/>
      <c r="K25" s="514"/>
      <c r="L25" s="501"/>
      <c r="M25" s="502"/>
      <c r="N25" s="510"/>
      <c r="O25" s="521"/>
      <c r="P25" s="502"/>
      <c r="Q25" s="513"/>
      <c r="R25" s="514"/>
      <c r="S25" s="521"/>
      <c r="T25" s="502"/>
      <c r="U25" s="513"/>
      <c r="V25" s="514"/>
      <c r="W25" s="343"/>
      <c r="X25" s="344"/>
      <c r="Y25" s="344"/>
      <c r="Z25" s="345"/>
      <c r="AA25" s="346"/>
      <c r="AB25" s="344"/>
      <c r="AC25" s="42" t="s">
        <v>56</v>
      </c>
      <c r="AD25" s="346"/>
      <c r="AE25" s="487"/>
      <c r="AF25" s="43" t="s">
        <v>56</v>
      </c>
    </row>
    <row r="26" spans="1:32" ht="24.95" customHeight="1" x14ac:dyDescent="0.15">
      <c r="A26" s="481"/>
      <c r="B26" s="482"/>
      <c r="C26" s="367"/>
      <c r="D26" s="44"/>
      <c r="E26" s="45" t="s">
        <v>57</v>
      </c>
      <c r="F26" s="44"/>
      <c r="G26" s="42"/>
      <c r="H26" s="44"/>
      <c r="I26" s="45" t="s">
        <v>57</v>
      </c>
      <c r="J26" s="44"/>
      <c r="K26" s="42"/>
      <c r="L26" s="481"/>
      <c r="M26" s="482"/>
      <c r="N26" s="367"/>
      <c r="O26" s="44"/>
      <c r="P26" s="42"/>
      <c r="Q26" s="44"/>
      <c r="R26" s="42"/>
      <c r="S26" s="44"/>
      <c r="T26" s="42"/>
      <c r="U26" s="44"/>
      <c r="V26" s="42"/>
      <c r="W26" s="343"/>
      <c r="X26" s="344"/>
      <c r="Y26" s="344"/>
      <c r="Z26" s="345"/>
      <c r="AA26" s="346"/>
      <c r="AB26" s="344"/>
      <c r="AC26" s="42" t="s">
        <v>56</v>
      </c>
      <c r="AD26" s="346"/>
      <c r="AE26" s="487"/>
      <c r="AF26" s="43" t="s">
        <v>56</v>
      </c>
    </row>
    <row r="27" spans="1:32" ht="24.95" customHeight="1" x14ac:dyDescent="0.15">
      <c r="A27" s="481"/>
      <c r="B27" s="482"/>
      <c r="C27" s="367"/>
      <c r="D27" s="44"/>
      <c r="E27" s="45" t="s">
        <v>57</v>
      </c>
      <c r="F27" s="44"/>
      <c r="G27" s="42"/>
      <c r="H27" s="44"/>
      <c r="I27" s="45" t="s">
        <v>57</v>
      </c>
      <c r="J27" s="44"/>
      <c r="K27" s="42"/>
      <c r="L27" s="481"/>
      <c r="M27" s="482"/>
      <c r="N27" s="367"/>
      <c r="O27" s="44"/>
      <c r="P27" s="42"/>
      <c r="Q27" s="44"/>
      <c r="R27" s="42"/>
      <c r="S27" s="44"/>
      <c r="T27" s="42"/>
      <c r="U27" s="44"/>
      <c r="V27" s="42"/>
      <c r="W27" s="343"/>
      <c r="X27" s="344"/>
      <c r="Y27" s="344"/>
      <c r="Z27" s="345"/>
      <c r="AA27" s="346"/>
      <c r="AB27" s="344"/>
      <c r="AC27" s="42" t="s">
        <v>56</v>
      </c>
      <c r="AD27" s="346"/>
      <c r="AE27" s="487"/>
      <c r="AF27" s="43" t="s">
        <v>56</v>
      </c>
    </row>
    <row r="28" spans="1:32" ht="24.95" customHeight="1" thickBot="1" x14ac:dyDescent="0.2">
      <c r="A28" s="481"/>
      <c r="B28" s="482"/>
      <c r="C28" s="367"/>
      <c r="D28" s="46"/>
      <c r="E28" s="47" t="s">
        <v>57</v>
      </c>
      <c r="F28" s="46"/>
      <c r="G28" s="48"/>
      <c r="H28" s="46"/>
      <c r="I28" s="47" t="s">
        <v>57</v>
      </c>
      <c r="J28" s="46"/>
      <c r="K28" s="48"/>
      <c r="L28" s="481"/>
      <c r="M28" s="482"/>
      <c r="N28" s="367"/>
      <c r="O28" s="46"/>
      <c r="P28" s="48"/>
      <c r="Q28" s="46"/>
      <c r="R28" s="48"/>
      <c r="S28" s="46"/>
      <c r="T28" s="48"/>
      <c r="U28" s="46"/>
      <c r="V28" s="48"/>
      <c r="W28" s="343"/>
      <c r="X28" s="344"/>
      <c r="Y28" s="344"/>
      <c r="Z28" s="345"/>
      <c r="AA28" s="346"/>
      <c r="AB28" s="344"/>
      <c r="AC28" s="48" t="s">
        <v>56</v>
      </c>
      <c r="AD28" s="351"/>
      <c r="AE28" s="483"/>
      <c r="AF28" s="49" t="s">
        <v>56</v>
      </c>
    </row>
    <row r="29" spans="1:32" ht="15" thickBot="1" x14ac:dyDescent="0.2">
      <c r="A29" s="50"/>
      <c r="B29" s="50"/>
      <c r="C29" s="50"/>
      <c r="D29" s="50"/>
      <c r="E29" s="50"/>
      <c r="F29" s="50"/>
      <c r="G29" s="50"/>
      <c r="H29" s="50"/>
      <c r="I29" s="50"/>
      <c r="J29" s="50"/>
      <c r="K29" s="50"/>
      <c r="L29" s="50"/>
      <c r="M29" s="50"/>
      <c r="N29" s="50"/>
      <c r="O29" s="50"/>
      <c r="P29" s="50"/>
      <c r="Q29" s="50"/>
      <c r="R29" s="50"/>
      <c r="S29" s="50"/>
      <c r="T29" s="50"/>
      <c r="U29" s="50"/>
      <c r="V29" s="50"/>
      <c r="W29" s="50"/>
      <c r="X29" s="50"/>
      <c r="Y29" s="50"/>
      <c r="Z29" s="50"/>
      <c r="AA29" s="51"/>
      <c r="AB29" s="51"/>
      <c r="AC29" s="51"/>
      <c r="AD29" s="51"/>
      <c r="AE29" s="51"/>
      <c r="AF29" s="51"/>
    </row>
    <row r="30" spans="1:32" ht="24.95" customHeight="1" thickBot="1" x14ac:dyDescent="0.2">
      <c r="A30" s="484" t="s">
        <v>59</v>
      </c>
      <c r="B30" s="485"/>
      <c r="C30" s="485"/>
      <c r="D30" s="485"/>
      <c r="E30" s="485"/>
      <c r="F30" s="485"/>
      <c r="G30" s="485"/>
      <c r="H30" s="485"/>
      <c r="I30" s="485"/>
      <c r="J30" s="485"/>
      <c r="K30" s="485"/>
      <c r="L30" s="485"/>
      <c r="M30" s="485"/>
      <c r="N30" s="485"/>
      <c r="O30" s="485"/>
      <c r="P30" s="485"/>
      <c r="Q30" s="485"/>
      <c r="R30" s="485"/>
      <c r="S30" s="485"/>
      <c r="T30" s="485"/>
      <c r="U30" s="485"/>
      <c r="V30" s="485"/>
      <c r="W30" s="485"/>
      <c r="X30" s="485"/>
      <c r="Y30" s="485"/>
      <c r="Z30" s="485"/>
      <c r="AA30" s="485"/>
      <c r="AB30" s="485"/>
      <c r="AC30" s="485"/>
      <c r="AD30" s="485"/>
      <c r="AE30" s="485"/>
      <c r="AF30" s="486"/>
    </row>
    <row r="31" spans="1:32" ht="24.95" customHeight="1" x14ac:dyDescent="0.15">
      <c r="A31" s="438" t="s">
        <v>60</v>
      </c>
      <c r="B31" s="439"/>
      <c r="C31" s="439"/>
      <c r="D31" s="439"/>
      <c r="E31" s="439"/>
      <c r="F31" s="439"/>
      <c r="G31" s="439"/>
      <c r="H31" s="439"/>
      <c r="I31" s="439"/>
      <c r="J31" s="439"/>
      <c r="K31" s="439"/>
      <c r="L31" s="439"/>
      <c r="M31" s="439"/>
      <c r="N31" s="439"/>
      <c r="O31" s="439"/>
      <c r="P31" s="440"/>
      <c r="Q31" s="438" t="s">
        <v>61</v>
      </c>
      <c r="R31" s="439"/>
      <c r="S31" s="439"/>
      <c r="T31" s="439"/>
      <c r="U31" s="439"/>
      <c r="V31" s="439"/>
      <c r="W31" s="439"/>
      <c r="X31" s="439"/>
      <c r="Y31" s="439"/>
      <c r="Z31" s="439"/>
      <c r="AA31" s="439"/>
      <c r="AB31" s="439"/>
      <c r="AC31" s="439"/>
      <c r="AD31" s="439"/>
      <c r="AE31" s="439"/>
      <c r="AF31" s="440"/>
    </row>
    <row r="32" spans="1:32" ht="24.95" customHeight="1" x14ac:dyDescent="0.15">
      <c r="A32" s="456" t="s">
        <v>62</v>
      </c>
      <c r="B32" s="410"/>
      <c r="C32" s="462"/>
      <c r="D32" s="465" t="s">
        <v>63</v>
      </c>
      <c r="E32" s="410"/>
      <c r="F32" s="410"/>
      <c r="G32" s="462"/>
      <c r="H32" s="466" t="s">
        <v>64</v>
      </c>
      <c r="J32" s="53"/>
      <c r="K32" s="53"/>
      <c r="L32" s="54"/>
      <c r="M32" s="55"/>
      <c r="N32" s="53"/>
      <c r="O32" s="53"/>
      <c r="P32" s="56"/>
      <c r="Q32" s="456" t="s">
        <v>65</v>
      </c>
      <c r="R32" s="410"/>
      <c r="S32" s="410"/>
      <c r="T32" s="411"/>
      <c r="U32" s="402" t="s">
        <v>63</v>
      </c>
      <c r="V32" s="410"/>
      <c r="W32" s="410"/>
      <c r="X32" s="462"/>
      <c r="Y32" s="346" t="s">
        <v>66</v>
      </c>
      <c r="Z32" s="344"/>
      <c r="AA32" s="344"/>
      <c r="AB32" s="344"/>
      <c r="AC32" s="344"/>
      <c r="AD32" s="344"/>
      <c r="AE32" s="344"/>
      <c r="AF32" s="347"/>
    </row>
    <row r="33" spans="1:32" ht="24.95" customHeight="1" x14ac:dyDescent="0.15">
      <c r="A33" s="457"/>
      <c r="B33" s="458"/>
      <c r="C33" s="463"/>
      <c r="D33" s="374" t="s">
        <v>67</v>
      </c>
      <c r="E33" s="374"/>
      <c r="F33" s="374" t="s">
        <v>68</v>
      </c>
      <c r="G33" s="374"/>
      <c r="H33" s="467"/>
      <c r="I33" s="396" t="s">
        <v>69</v>
      </c>
      <c r="J33" s="397"/>
      <c r="K33" s="397"/>
      <c r="L33" s="471"/>
      <c r="M33" s="473" t="s">
        <v>70</v>
      </c>
      <c r="N33" s="474"/>
      <c r="O33" s="301"/>
      <c r="P33" s="57" t="s">
        <v>71</v>
      </c>
      <c r="Q33" s="457"/>
      <c r="R33" s="458"/>
      <c r="S33" s="458"/>
      <c r="T33" s="458"/>
      <c r="U33" s="374" t="s">
        <v>67</v>
      </c>
      <c r="V33" s="374"/>
      <c r="W33" s="374" t="s">
        <v>68</v>
      </c>
      <c r="X33" s="374"/>
      <c r="Y33" s="346" t="s">
        <v>72</v>
      </c>
      <c r="Z33" s="344"/>
      <c r="AA33" s="344"/>
      <c r="AB33" s="344"/>
      <c r="AC33" s="475" t="s">
        <v>25</v>
      </c>
      <c r="AD33" s="476"/>
      <c r="AE33" s="58"/>
      <c r="AF33" s="59" t="s">
        <v>33</v>
      </c>
    </row>
    <row r="34" spans="1:32" ht="24.95" customHeight="1" x14ac:dyDescent="0.15">
      <c r="A34" s="460"/>
      <c r="B34" s="372"/>
      <c r="C34" s="464"/>
      <c r="D34" s="374"/>
      <c r="E34" s="374"/>
      <c r="F34" s="374"/>
      <c r="G34" s="374"/>
      <c r="H34" s="468"/>
      <c r="I34" s="399"/>
      <c r="J34" s="400"/>
      <c r="K34" s="400"/>
      <c r="L34" s="472"/>
      <c r="M34" s="424" t="s">
        <v>74</v>
      </c>
      <c r="N34" s="425"/>
      <c r="O34" s="425"/>
      <c r="P34" s="477"/>
      <c r="Q34" s="460"/>
      <c r="R34" s="372"/>
      <c r="S34" s="372"/>
      <c r="T34" s="372"/>
      <c r="U34" s="374"/>
      <c r="V34" s="374"/>
      <c r="W34" s="374"/>
      <c r="X34" s="374"/>
      <c r="Y34" s="478" t="s">
        <v>75</v>
      </c>
      <c r="Z34" s="479"/>
      <c r="AA34" s="469" t="s">
        <v>76</v>
      </c>
      <c r="AB34" s="480"/>
      <c r="AC34" s="478" t="s">
        <v>75</v>
      </c>
      <c r="AD34" s="479"/>
      <c r="AE34" s="469" t="s">
        <v>76</v>
      </c>
      <c r="AF34" s="470"/>
    </row>
    <row r="35" spans="1:32" ht="24.95" customHeight="1" x14ac:dyDescent="0.15">
      <c r="A35" s="456" t="s">
        <v>78</v>
      </c>
      <c r="B35" s="410"/>
      <c r="C35" s="411"/>
      <c r="D35" s="454"/>
      <c r="E35" s="363"/>
      <c r="F35" s="454"/>
      <c r="G35" s="455"/>
      <c r="H35" s="60"/>
      <c r="I35" s="441"/>
      <c r="J35" s="448"/>
      <c r="K35" s="449"/>
      <c r="L35" s="61" t="s">
        <v>79</v>
      </c>
      <c r="M35" s="441"/>
      <c r="N35" s="448"/>
      <c r="O35" s="449"/>
      <c r="P35" s="61" t="s">
        <v>79</v>
      </c>
      <c r="Q35" s="343"/>
      <c r="R35" s="344"/>
      <c r="S35" s="344"/>
      <c r="T35" s="345"/>
      <c r="U35" s="346"/>
      <c r="V35" s="345"/>
      <c r="W35" s="346"/>
      <c r="X35" s="345"/>
      <c r="Y35" s="441"/>
      <c r="Z35" s="442"/>
      <c r="AA35" s="443"/>
      <c r="AB35" s="453"/>
      <c r="AC35" s="441"/>
      <c r="AD35" s="442"/>
      <c r="AE35" s="443"/>
      <c r="AF35" s="444"/>
    </row>
    <row r="36" spans="1:32" ht="24.95" customHeight="1" x14ac:dyDescent="0.15">
      <c r="A36" s="457"/>
      <c r="B36" s="458"/>
      <c r="C36" s="461"/>
      <c r="D36" s="454"/>
      <c r="E36" s="363"/>
      <c r="F36" s="454"/>
      <c r="G36" s="455"/>
      <c r="H36" s="60"/>
      <c r="I36" s="441"/>
      <c r="J36" s="448"/>
      <c r="K36" s="449"/>
      <c r="L36" s="61" t="s">
        <v>79</v>
      </c>
      <c r="M36" s="441"/>
      <c r="N36" s="448"/>
      <c r="O36" s="449"/>
      <c r="P36" s="61" t="s">
        <v>79</v>
      </c>
      <c r="Q36" s="343"/>
      <c r="R36" s="344"/>
      <c r="S36" s="344"/>
      <c r="T36" s="345"/>
      <c r="U36" s="346"/>
      <c r="V36" s="345"/>
      <c r="W36" s="346"/>
      <c r="X36" s="345"/>
      <c r="Y36" s="441"/>
      <c r="Z36" s="442"/>
      <c r="AA36" s="443"/>
      <c r="AB36" s="453"/>
      <c r="AC36" s="441"/>
      <c r="AD36" s="442"/>
      <c r="AE36" s="443"/>
      <c r="AF36" s="444"/>
    </row>
    <row r="37" spans="1:32" ht="24.95" customHeight="1" x14ac:dyDescent="0.15">
      <c r="A37" s="459" t="s">
        <v>80</v>
      </c>
      <c r="B37" s="369"/>
      <c r="C37" s="370"/>
      <c r="D37" s="454"/>
      <c r="E37" s="363"/>
      <c r="F37" s="454"/>
      <c r="G37" s="455"/>
      <c r="H37" s="60"/>
      <c r="I37" s="441"/>
      <c r="J37" s="448"/>
      <c r="K37" s="449"/>
      <c r="L37" s="61" t="s">
        <v>79</v>
      </c>
      <c r="M37" s="441"/>
      <c r="N37" s="448"/>
      <c r="O37" s="449"/>
      <c r="P37" s="61" t="s">
        <v>79</v>
      </c>
      <c r="Q37" s="343"/>
      <c r="R37" s="344"/>
      <c r="S37" s="344"/>
      <c r="T37" s="345"/>
      <c r="U37" s="346"/>
      <c r="V37" s="345"/>
      <c r="W37" s="346"/>
      <c r="X37" s="345"/>
      <c r="Y37" s="441"/>
      <c r="Z37" s="442"/>
      <c r="AA37" s="443"/>
      <c r="AB37" s="453"/>
      <c r="AC37" s="441"/>
      <c r="AD37" s="442"/>
      <c r="AE37" s="443"/>
      <c r="AF37" s="444"/>
    </row>
    <row r="38" spans="1:32" ht="24.95" customHeight="1" x14ac:dyDescent="0.15">
      <c r="A38" s="460"/>
      <c r="B38" s="372"/>
      <c r="C38" s="373"/>
      <c r="D38" s="454"/>
      <c r="E38" s="363"/>
      <c r="F38" s="454"/>
      <c r="G38" s="455"/>
      <c r="H38" s="62"/>
      <c r="I38" s="441"/>
      <c r="J38" s="448"/>
      <c r="K38" s="449"/>
      <c r="L38" s="61" t="s">
        <v>79</v>
      </c>
      <c r="M38" s="441"/>
      <c r="N38" s="448"/>
      <c r="O38" s="449"/>
      <c r="P38" s="61" t="s">
        <v>79</v>
      </c>
      <c r="Q38" s="343"/>
      <c r="R38" s="344"/>
      <c r="S38" s="344"/>
      <c r="T38" s="345"/>
      <c r="U38" s="346"/>
      <c r="V38" s="345"/>
      <c r="W38" s="346"/>
      <c r="X38" s="345"/>
      <c r="Y38" s="441"/>
      <c r="Z38" s="442"/>
      <c r="AA38" s="443"/>
      <c r="AB38" s="453"/>
      <c r="AC38" s="441"/>
      <c r="AD38" s="442"/>
      <c r="AE38" s="443"/>
      <c r="AF38" s="444"/>
    </row>
    <row r="39" spans="1:32" ht="24.95" customHeight="1" x14ac:dyDescent="0.15">
      <c r="A39" s="456" t="s">
        <v>81</v>
      </c>
      <c r="B39" s="410"/>
      <c r="C39" s="410"/>
      <c r="D39" s="454"/>
      <c r="E39" s="363"/>
      <c r="F39" s="454"/>
      <c r="G39" s="455"/>
      <c r="H39" s="63"/>
      <c r="I39" s="441"/>
      <c r="J39" s="448"/>
      <c r="K39" s="449"/>
      <c r="L39" s="61" t="s">
        <v>79</v>
      </c>
      <c r="M39" s="441"/>
      <c r="N39" s="448"/>
      <c r="O39" s="449"/>
      <c r="P39" s="61" t="s">
        <v>79</v>
      </c>
      <c r="Q39" s="343"/>
      <c r="R39" s="344"/>
      <c r="S39" s="344"/>
      <c r="T39" s="345"/>
      <c r="U39" s="346"/>
      <c r="V39" s="345"/>
      <c r="W39" s="346"/>
      <c r="X39" s="345"/>
      <c r="Y39" s="441"/>
      <c r="Z39" s="442"/>
      <c r="AA39" s="443"/>
      <c r="AB39" s="453"/>
      <c r="AC39" s="441"/>
      <c r="AD39" s="442"/>
      <c r="AE39" s="443"/>
      <c r="AF39" s="444"/>
    </row>
    <row r="40" spans="1:32" ht="24.95" customHeight="1" x14ac:dyDescent="0.15">
      <c r="A40" s="457"/>
      <c r="B40" s="458"/>
      <c r="C40" s="458"/>
      <c r="D40" s="454"/>
      <c r="E40" s="363"/>
      <c r="F40" s="454"/>
      <c r="G40" s="455"/>
      <c r="H40" s="62"/>
      <c r="I40" s="441"/>
      <c r="J40" s="448"/>
      <c r="K40" s="449"/>
      <c r="L40" s="61" t="s">
        <v>79</v>
      </c>
      <c r="M40" s="441"/>
      <c r="N40" s="448"/>
      <c r="O40" s="449"/>
      <c r="P40" s="61" t="s">
        <v>79</v>
      </c>
      <c r="Q40" s="343"/>
      <c r="R40" s="344"/>
      <c r="S40" s="344"/>
      <c r="T40" s="345"/>
      <c r="U40" s="346"/>
      <c r="V40" s="345"/>
      <c r="W40" s="346"/>
      <c r="X40" s="345"/>
      <c r="Y40" s="441"/>
      <c r="Z40" s="442"/>
      <c r="AA40" s="443"/>
      <c r="AB40" s="453"/>
      <c r="AC40" s="441"/>
      <c r="AD40" s="442"/>
      <c r="AE40" s="443"/>
      <c r="AF40" s="444"/>
    </row>
    <row r="41" spans="1:32" ht="24.95" customHeight="1" thickBot="1" x14ac:dyDescent="0.2">
      <c r="A41" s="445" t="s">
        <v>82</v>
      </c>
      <c r="B41" s="446"/>
      <c r="C41" s="446"/>
      <c r="D41" s="446"/>
      <c r="E41" s="446"/>
      <c r="F41" s="446"/>
      <c r="G41" s="446"/>
      <c r="H41" s="447"/>
      <c r="I41" s="441"/>
      <c r="J41" s="448"/>
      <c r="K41" s="449"/>
      <c r="L41" s="61" t="s">
        <v>79</v>
      </c>
      <c r="M41" s="441"/>
      <c r="N41" s="448"/>
      <c r="O41" s="449"/>
      <c r="P41" s="61" t="s">
        <v>79</v>
      </c>
      <c r="Q41" s="450" t="s">
        <v>82</v>
      </c>
      <c r="R41" s="451"/>
      <c r="S41" s="451"/>
      <c r="T41" s="451"/>
      <c r="U41" s="451"/>
      <c r="V41" s="451"/>
      <c r="W41" s="451"/>
      <c r="X41" s="452"/>
      <c r="Y41" s="441"/>
      <c r="Z41" s="442"/>
      <c r="AA41" s="443"/>
      <c r="AB41" s="453"/>
      <c r="AC41" s="441"/>
      <c r="AD41" s="442"/>
      <c r="AE41" s="443"/>
      <c r="AF41" s="444"/>
    </row>
    <row r="42" spans="1:32" ht="24.95" customHeight="1" x14ac:dyDescent="0.15">
      <c r="A42" s="438" t="s">
        <v>84</v>
      </c>
      <c r="B42" s="439"/>
      <c r="C42" s="439"/>
      <c r="D42" s="439"/>
      <c r="E42" s="439"/>
      <c r="F42" s="439"/>
      <c r="G42" s="439"/>
      <c r="H42" s="439"/>
      <c r="I42" s="439"/>
      <c r="J42" s="439"/>
      <c r="K42" s="439"/>
      <c r="L42" s="439"/>
      <c r="M42" s="439"/>
      <c r="N42" s="439"/>
      <c r="O42" s="439"/>
      <c r="P42" s="440"/>
      <c r="Q42" s="435" t="s">
        <v>85</v>
      </c>
      <c r="R42" s="436"/>
      <c r="S42" s="436"/>
      <c r="T42" s="436"/>
      <c r="U42" s="436"/>
      <c r="V42" s="436"/>
      <c r="W42" s="436"/>
      <c r="X42" s="436"/>
      <c r="Y42" s="436"/>
      <c r="Z42" s="436"/>
      <c r="AA42" s="436"/>
      <c r="AB42" s="436"/>
      <c r="AC42" s="436"/>
      <c r="AD42" s="436"/>
      <c r="AE42" s="436"/>
      <c r="AF42" s="437"/>
    </row>
    <row r="43" spans="1:32" ht="39.950000000000003" customHeight="1" x14ac:dyDescent="0.15">
      <c r="A43" s="381" t="s">
        <v>86</v>
      </c>
      <c r="B43" s="382"/>
      <c r="C43" s="383"/>
      <c r="D43" s="384"/>
      <c r="E43" s="384"/>
      <c r="F43" s="384"/>
      <c r="G43" s="384"/>
      <c r="H43" s="384"/>
      <c r="I43" s="384"/>
      <c r="J43" s="384"/>
      <c r="K43" s="384"/>
      <c r="L43" s="384"/>
      <c r="M43" s="384"/>
      <c r="N43" s="384"/>
      <c r="O43" s="384"/>
      <c r="P43" s="385"/>
      <c r="Q43" s="381" t="s">
        <v>86</v>
      </c>
      <c r="R43" s="382"/>
      <c r="S43" s="383"/>
      <c r="T43" s="384"/>
      <c r="U43" s="384"/>
      <c r="V43" s="384"/>
      <c r="W43" s="384"/>
      <c r="X43" s="384"/>
      <c r="Y43" s="384"/>
      <c r="Z43" s="384"/>
      <c r="AA43" s="384"/>
      <c r="AB43" s="384"/>
      <c r="AC43" s="384"/>
      <c r="AD43" s="384"/>
      <c r="AE43" s="384"/>
      <c r="AF43" s="385"/>
    </row>
    <row r="44" spans="1:32" ht="39.950000000000003" customHeight="1" thickBot="1" x14ac:dyDescent="0.2">
      <c r="A44" s="430" t="s">
        <v>126</v>
      </c>
      <c r="B44" s="431"/>
      <c r="C44" s="432"/>
      <c r="D44" s="433"/>
      <c r="E44" s="433"/>
      <c r="F44" s="433"/>
      <c r="G44" s="433"/>
      <c r="H44" s="433"/>
      <c r="I44" s="433"/>
      <c r="J44" s="433"/>
      <c r="K44" s="433"/>
      <c r="L44" s="433"/>
      <c r="M44" s="433"/>
      <c r="N44" s="433"/>
      <c r="O44" s="433"/>
      <c r="P44" s="434"/>
      <c r="Q44" s="430" t="s">
        <v>126</v>
      </c>
      <c r="R44" s="431"/>
      <c r="S44" s="432"/>
      <c r="T44" s="433"/>
      <c r="U44" s="433"/>
      <c r="V44" s="433"/>
      <c r="W44" s="433"/>
      <c r="X44" s="433"/>
      <c r="Y44" s="433"/>
      <c r="Z44" s="433"/>
      <c r="AA44" s="433"/>
      <c r="AB44" s="433"/>
      <c r="AC44" s="433"/>
      <c r="AD44" s="433"/>
      <c r="AE44" s="433"/>
      <c r="AF44" s="434"/>
    </row>
    <row r="45" spans="1:32" ht="39.950000000000003" customHeight="1" x14ac:dyDescent="0.15">
      <c r="A45" s="435" t="s">
        <v>87</v>
      </c>
      <c r="B45" s="436"/>
      <c r="C45" s="436"/>
      <c r="D45" s="436"/>
      <c r="E45" s="436"/>
      <c r="F45" s="436"/>
      <c r="G45" s="436"/>
      <c r="H45" s="436"/>
      <c r="I45" s="436"/>
      <c r="J45" s="436"/>
      <c r="K45" s="436"/>
      <c r="L45" s="436"/>
      <c r="M45" s="436"/>
      <c r="N45" s="436"/>
      <c r="O45" s="436"/>
      <c r="P45" s="437"/>
      <c r="Q45" s="435" t="s">
        <v>88</v>
      </c>
      <c r="R45" s="436"/>
      <c r="S45" s="436"/>
      <c r="T45" s="436"/>
      <c r="U45" s="436"/>
      <c r="V45" s="436"/>
      <c r="W45" s="436"/>
      <c r="X45" s="436"/>
      <c r="Y45" s="436"/>
      <c r="Z45" s="436"/>
      <c r="AA45" s="436"/>
      <c r="AB45" s="436"/>
      <c r="AC45" s="436"/>
      <c r="AD45" s="436"/>
      <c r="AE45" s="436"/>
      <c r="AF45" s="437"/>
    </row>
    <row r="46" spans="1:32" ht="39.950000000000003" customHeight="1" x14ac:dyDescent="0.15">
      <c r="A46" s="381" t="s">
        <v>86</v>
      </c>
      <c r="B46" s="382"/>
      <c r="C46" s="383"/>
      <c r="D46" s="384"/>
      <c r="E46" s="384"/>
      <c r="F46" s="384"/>
      <c r="G46" s="384"/>
      <c r="H46" s="384"/>
      <c r="I46" s="384"/>
      <c r="J46" s="384"/>
      <c r="K46" s="384"/>
      <c r="L46" s="384"/>
      <c r="M46" s="384"/>
      <c r="N46" s="384"/>
      <c r="O46" s="384"/>
      <c r="P46" s="385"/>
      <c r="Q46" s="381" t="s">
        <v>86</v>
      </c>
      <c r="R46" s="382"/>
      <c r="S46" s="383"/>
      <c r="T46" s="384"/>
      <c r="U46" s="384"/>
      <c r="V46" s="384"/>
      <c r="W46" s="384"/>
      <c r="X46" s="384"/>
      <c r="Y46" s="384"/>
      <c r="Z46" s="384"/>
      <c r="AA46" s="384"/>
      <c r="AB46" s="384"/>
      <c r="AC46" s="384"/>
      <c r="AD46" s="384"/>
      <c r="AE46" s="384"/>
      <c r="AF46" s="385"/>
    </row>
    <row r="47" spans="1:32" ht="39.950000000000003" customHeight="1" thickBot="1" x14ac:dyDescent="0.2">
      <c r="A47" s="430" t="s">
        <v>126</v>
      </c>
      <c r="B47" s="431"/>
      <c r="C47" s="432"/>
      <c r="D47" s="433"/>
      <c r="E47" s="433"/>
      <c r="F47" s="433"/>
      <c r="G47" s="433"/>
      <c r="H47" s="433"/>
      <c r="I47" s="433"/>
      <c r="J47" s="433"/>
      <c r="K47" s="433"/>
      <c r="L47" s="433"/>
      <c r="M47" s="433"/>
      <c r="N47" s="433"/>
      <c r="O47" s="433"/>
      <c r="P47" s="434"/>
      <c r="Q47" s="430" t="s">
        <v>126</v>
      </c>
      <c r="R47" s="431"/>
      <c r="S47" s="432"/>
      <c r="T47" s="433"/>
      <c r="U47" s="433"/>
      <c r="V47" s="433"/>
      <c r="W47" s="433"/>
      <c r="X47" s="433"/>
      <c r="Y47" s="433"/>
      <c r="Z47" s="433"/>
      <c r="AA47" s="433"/>
      <c r="AB47" s="433"/>
      <c r="AC47" s="433"/>
      <c r="AD47" s="433"/>
      <c r="AE47" s="433"/>
      <c r="AF47" s="434"/>
    </row>
    <row r="48" spans="1:32" ht="14.25" x14ac:dyDescent="0.15">
      <c r="A48" s="10"/>
      <c r="B48" s="10"/>
      <c r="C48" s="10"/>
      <c r="D48" s="10"/>
      <c r="E48" s="10"/>
      <c r="F48" s="10"/>
      <c r="G48" s="10"/>
      <c r="H48" s="10"/>
      <c r="I48" s="10"/>
      <c r="J48" s="10"/>
      <c r="K48" s="10"/>
      <c r="L48" s="10"/>
      <c r="M48" s="10"/>
      <c r="N48" s="10"/>
      <c r="O48" s="10"/>
      <c r="P48" s="10"/>
      <c r="Q48" s="5"/>
      <c r="R48" s="5"/>
      <c r="S48" s="5"/>
      <c r="T48" s="5"/>
      <c r="U48" s="5"/>
      <c r="V48" s="5"/>
      <c r="W48" s="5"/>
      <c r="X48" s="5"/>
      <c r="Y48" s="5"/>
      <c r="Z48" s="5"/>
      <c r="AA48" s="5"/>
      <c r="AB48" s="5"/>
      <c r="AC48" s="5"/>
      <c r="AD48" s="5"/>
      <c r="AE48" s="5"/>
      <c r="AF48" s="5"/>
    </row>
    <row r="49" spans="1:32" ht="24.95" customHeight="1" x14ac:dyDescent="0.15">
      <c r="A49" s="386" t="s">
        <v>89</v>
      </c>
      <c r="B49" s="386"/>
      <c r="C49" s="386"/>
      <c r="D49" s="386"/>
      <c r="E49" s="386"/>
      <c r="F49" s="386"/>
      <c r="G49" s="386"/>
      <c r="H49" s="386"/>
      <c r="I49" s="386"/>
      <c r="J49" s="386"/>
      <c r="K49" s="386"/>
      <c r="L49" s="386"/>
      <c r="M49" s="386"/>
      <c r="N49" s="386"/>
      <c r="O49" s="386"/>
      <c r="P49" s="386"/>
      <c r="Q49" s="386"/>
      <c r="R49" s="386"/>
      <c r="S49" s="386"/>
      <c r="T49" s="386"/>
      <c r="U49" s="386"/>
      <c r="V49" s="386"/>
      <c r="W49" s="386"/>
      <c r="X49" s="386"/>
      <c r="Y49" s="386"/>
      <c r="Z49" s="386"/>
      <c r="AA49" s="386"/>
      <c r="AB49" s="386"/>
      <c r="AC49" s="386"/>
      <c r="AD49" s="386"/>
      <c r="AE49" s="386"/>
      <c r="AF49" s="386"/>
    </row>
    <row r="50" spans="1:32" ht="24.95" customHeight="1" x14ac:dyDescent="0.15">
      <c r="A50" s="387" t="s">
        <v>90</v>
      </c>
      <c r="B50" s="388"/>
      <c r="C50" s="388"/>
      <c r="D50" s="388"/>
      <c r="E50" s="388"/>
      <c r="F50" s="388"/>
      <c r="G50" s="388"/>
      <c r="H50" s="388"/>
      <c r="I50" s="388"/>
      <c r="J50" s="388"/>
      <c r="K50" s="388"/>
      <c r="L50" s="388"/>
      <c r="M50" s="388"/>
      <c r="N50" s="388"/>
      <c r="O50" s="388"/>
      <c r="P50" s="388"/>
      <c r="Q50" s="388"/>
      <c r="R50" s="389"/>
      <c r="S50" s="390" t="s">
        <v>91</v>
      </c>
      <c r="T50" s="391"/>
      <c r="U50" s="391"/>
      <c r="V50" s="391"/>
      <c r="W50" s="391"/>
      <c r="X50" s="391"/>
      <c r="Y50" s="391"/>
      <c r="Z50" s="391"/>
      <c r="AA50" s="391"/>
      <c r="AB50" s="391"/>
      <c r="AC50" s="391"/>
      <c r="AD50" s="391"/>
      <c r="AE50" s="391"/>
      <c r="AF50" s="392"/>
    </row>
    <row r="51" spans="1:32" ht="24.95" customHeight="1" x14ac:dyDescent="0.15">
      <c r="A51" s="393" t="s">
        <v>125</v>
      </c>
      <c r="B51" s="394"/>
      <c r="C51" s="394"/>
      <c r="D51" s="395"/>
      <c r="E51" s="402" t="s">
        <v>92</v>
      </c>
      <c r="F51" s="402" t="s">
        <v>93</v>
      </c>
      <c r="G51" s="404" t="s">
        <v>94</v>
      </c>
      <c r="H51" s="405"/>
      <c r="I51" s="402" t="s">
        <v>53</v>
      </c>
      <c r="J51" s="410"/>
      <c r="K51" s="410"/>
      <c r="L51" s="410"/>
      <c r="M51" s="411"/>
      <c r="N51" s="412" t="s">
        <v>95</v>
      </c>
      <c r="O51" s="413"/>
      <c r="P51" s="64"/>
      <c r="Q51" s="414" t="s">
        <v>33</v>
      </c>
      <c r="R51" s="415"/>
      <c r="S51" s="424" t="s">
        <v>97</v>
      </c>
      <c r="T51" s="425"/>
      <c r="U51" s="425"/>
      <c r="V51" s="426"/>
      <c r="W51" s="427" t="s">
        <v>98</v>
      </c>
      <c r="X51" s="428"/>
      <c r="Y51" s="424" t="s">
        <v>99</v>
      </c>
      <c r="Z51" s="429"/>
      <c r="AA51" s="65"/>
      <c r="AB51" s="299" t="s">
        <v>100</v>
      </c>
      <c r="AC51" s="424" t="s">
        <v>101</v>
      </c>
      <c r="AD51" s="429"/>
      <c r="AE51" s="65"/>
      <c r="AF51" s="299" t="s">
        <v>100</v>
      </c>
    </row>
    <row r="52" spans="1:32" ht="24.95" customHeight="1" x14ac:dyDescent="0.15">
      <c r="A52" s="396"/>
      <c r="B52" s="397"/>
      <c r="C52" s="397"/>
      <c r="D52" s="398"/>
      <c r="E52" s="403"/>
      <c r="F52" s="403"/>
      <c r="G52" s="406"/>
      <c r="H52" s="407"/>
      <c r="I52" s="374" t="s">
        <v>102</v>
      </c>
      <c r="J52" s="374"/>
      <c r="K52" s="375" t="s">
        <v>103</v>
      </c>
      <c r="L52" s="377" t="s">
        <v>104</v>
      </c>
      <c r="M52" s="378"/>
      <c r="N52" s="374" t="s">
        <v>102</v>
      </c>
      <c r="O52" s="374"/>
      <c r="P52" s="375" t="s">
        <v>103</v>
      </c>
      <c r="Q52" s="377" t="s">
        <v>104</v>
      </c>
      <c r="R52" s="378"/>
      <c r="S52" s="368" t="s">
        <v>105</v>
      </c>
      <c r="T52" s="369"/>
      <c r="U52" s="369"/>
      <c r="V52" s="370"/>
      <c r="W52" s="416" t="s">
        <v>98</v>
      </c>
      <c r="X52" s="417"/>
      <c r="Y52" s="418" t="s">
        <v>99</v>
      </c>
      <c r="Z52" s="419"/>
      <c r="AA52" s="303"/>
      <c r="AB52" s="298" t="s">
        <v>100</v>
      </c>
      <c r="AC52" s="418" t="s">
        <v>101</v>
      </c>
      <c r="AD52" s="419"/>
      <c r="AE52" s="303"/>
      <c r="AF52" s="298" t="s">
        <v>100</v>
      </c>
    </row>
    <row r="53" spans="1:32" ht="24.95" customHeight="1" x14ac:dyDescent="0.15">
      <c r="A53" s="399"/>
      <c r="B53" s="400"/>
      <c r="C53" s="400"/>
      <c r="D53" s="401"/>
      <c r="E53" s="403"/>
      <c r="F53" s="403"/>
      <c r="G53" s="408"/>
      <c r="H53" s="409"/>
      <c r="I53" s="374"/>
      <c r="J53" s="374"/>
      <c r="K53" s="376"/>
      <c r="L53" s="379"/>
      <c r="M53" s="380"/>
      <c r="N53" s="374"/>
      <c r="O53" s="374"/>
      <c r="P53" s="376"/>
      <c r="Q53" s="379"/>
      <c r="R53" s="380"/>
      <c r="S53" s="371"/>
      <c r="T53" s="372"/>
      <c r="U53" s="372"/>
      <c r="V53" s="373"/>
      <c r="W53" s="420" t="s">
        <v>106</v>
      </c>
      <c r="X53" s="421"/>
      <c r="Y53" s="422" t="s">
        <v>99</v>
      </c>
      <c r="Z53" s="423"/>
      <c r="AA53" s="303"/>
      <c r="AB53" s="298" t="s">
        <v>100</v>
      </c>
      <c r="AC53" s="422" t="s">
        <v>101</v>
      </c>
      <c r="AD53" s="423"/>
      <c r="AE53" s="303"/>
      <c r="AF53" s="298" t="s">
        <v>100</v>
      </c>
    </row>
    <row r="54" spans="1:32" ht="24.95" customHeight="1" x14ac:dyDescent="0.15">
      <c r="A54" s="359"/>
      <c r="B54" s="360"/>
      <c r="C54" s="360"/>
      <c r="D54" s="361"/>
      <c r="E54" s="68"/>
      <c r="F54" s="68"/>
      <c r="G54" s="366" t="s">
        <v>107</v>
      </c>
      <c r="H54" s="367"/>
      <c r="I54" s="364"/>
      <c r="J54" s="365"/>
      <c r="K54" s="69"/>
      <c r="L54" s="44"/>
      <c r="M54" s="70" t="s">
        <v>38</v>
      </c>
      <c r="N54" s="364"/>
      <c r="O54" s="365"/>
      <c r="P54" s="69"/>
      <c r="Q54" s="44"/>
      <c r="R54" s="70" t="s">
        <v>38</v>
      </c>
      <c r="S54" s="71"/>
      <c r="T54" s="304"/>
      <c r="U54" s="304"/>
      <c r="V54" s="304"/>
      <c r="W54" s="304"/>
      <c r="X54" s="304"/>
      <c r="Y54" s="304"/>
      <c r="Z54" s="304"/>
      <c r="AA54" s="304"/>
      <c r="AB54" s="304"/>
      <c r="AC54" s="304"/>
      <c r="AD54" s="304"/>
      <c r="AE54" s="304"/>
      <c r="AF54" s="304"/>
    </row>
    <row r="55" spans="1:32" ht="24.95" customHeight="1" x14ac:dyDescent="0.15">
      <c r="A55" s="359"/>
      <c r="B55" s="360"/>
      <c r="C55" s="360"/>
      <c r="D55" s="361"/>
      <c r="E55" s="72"/>
      <c r="F55" s="72"/>
      <c r="G55" s="362"/>
      <c r="H55" s="363"/>
      <c r="I55" s="364"/>
      <c r="J55" s="365"/>
      <c r="K55" s="73"/>
      <c r="L55" s="44"/>
      <c r="M55" s="70" t="s">
        <v>38</v>
      </c>
      <c r="N55" s="364"/>
      <c r="O55" s="365"/>
      <c r="P55" s="73"/>
      <c r="Q55" s="44"/>
      <c r="R55" s="70" t="s">
        <v>38</v>
      </c>
      <c r="S55" s="10"/>
      <c r="T55" s="304"/>
      <c r="U55" s="304"/>
      <c r="V55" s="304"/>
      <c r="W55" s="304"/>
      <c r="X55" s="304"/>
      <c r="Y55" s="304"/>
      <c r="Z55" s="304"/>
      <c r="AA55" s="304"/>
      <c r="AB55" s="304"/>
      <c r="AC55" s="304"/>
      <c r="AD55" s="304"/>
      <c r="AE55" s="304"/>
      <c r="AF55" s="304"/>
    </row>
    <row r="56" spans="1:32" ht="24.95" customHeight="1" x14ac:dyDescent="0.15">
      <c r="A56" s="359"/>
      <c r="B56" s="360"/>
      <c r="C56" s="360"/>
      <c r="D56" s="361"/>
      <c r="E56" s="68"/>
      <c r="F56" s="68"/>
      <c r="G56" s="362"/>
      <c r="H56" s="363"/>
      <c r="I56" s="364"/>
      <c r="J56" s="365"/>
      <c r="K56" s="74"/>
      <c r="L56" s="44"/>
      <c r="M56" s="70" t="s">
        <v>38</v>
      </c>
      <c r="N56" s="364"/>
      <c r="O56" s="365"/>
      <c r="P56" s="74"/>
      <c r="Q56" s="44"/>
      <c r="R56" s="70" t="s">
        <v>38</v>
      </c>
      <c r="S56" s="10"/>
      <c r="T56" s="304"/>
      <c r="U56" s="304"/>
      <c r="V56" s="304"/>
      <c r="W56" s="304"/>
      <c r="X56" s="304"/>
      <c r="Y56" s="304"/>
      <c r="Z56" s="304"/>
      <c r="AA56" s="304"/>
      <c r="AB56" s="304"/>
      <c r="AC56" s="304"/>
      <c r="AD56" s="304"/>
      <c r="AE56" s="304"/>
      <c r="AF56" s="304"/>
    </row>
    <row r="57" spans="1:32" ht="24.95" customHeight="1" x14ac:dyDescent="0.15">
      <c r="A57" s="359"/>
      <c r="B57" s="360"/>
      <c r="C57" s="360"/>
      <c r="D57" s="361"/>
      <c r="E57" s="68"/>
      <c r="F57" s="68"/>
      <c r="G57" s="362"/>
      <c r="H57" s="363"/>
      <c r="I57" s="364"/>
      <c r="J57" s="365"/>
      <c r="K57" s="75"/>
      <c r="L57" s="44"/>
      <c r="M57" s="70" t="s">
        <v>38</v>
      </c>
      <c r="N57" s="364"/>
      <c r="O57" s="365"/>
      <c r="P57" s="75"/>
      <c r="Q57" s="44"/>
      <c r="R57" s="70" t="s">
        <v>38</v>
      </c>
      <c r="S57" s="10"/>
      <c r="T57" s="304"/>
      <c r="U57" s="304"/>
      <c r="V57" s="304"/>
      <c r="W57" s="304"/>
      <c r="X57" s="304"/>
      <c r="Y57" s="304"/>
      <c r="Z57" s="304"/>
      <c r="AA57" s="304"/>
      <c r="AB57" s="304"/>
      <c r="AC57" s="304"/>
      <c r="AD57" s="304"/>
      <c r="AE57" s="304"/>
      <c r="AF57" s="304"/>
    </row>
    <row r="58" spans="1:32" ht="14.25" x14ac:dyDescent="0.15">
      <c r="A58" s="10"/>
      <c r="B58" s="10"/>
      <c r="C58" s="10"/>
      <c r="D58" s="10"/>
      <c r="E58" s="10"/>
      <c r="F58" s="10"/>
      <c r="G58" s="10"/>
      <c r="H58" s="10"/>
      <c r="I58" s="10"/>
      <c r="J58" s="10"/>
      <c r="K58" s="10"/>
      <c r="L58" s="10"/>
      <c r="M58" s="10"/>
      <c r="N58" s="10"/>
      <c r="O58" s="10"/>
      <c r="P58" s="10"/>
      <c r="Q58" s="10"/>
      <c r="R58" s="10"/>
      <c r="S58" s="10"/>
      <c r="T58" s="304"/>
      <c r="U58" s="304"/>
      <c r="V58" s="304"/>
      <c r="W58" s="304"/>
      <c r="X58" s="304"/>
      <c r="Y58" s="304"/>
      <c r="Z58" s="304"/>
      <c r="AA58" s="304"/>
      <c r="AB58" s="304"/>
      <c r="AC58" s="304"/>
      <c r="AD58" s="304"/>
      <c r="AE58" s="304"/>
      <c r="AF58" s="304"/>
    </row>
    <row r="59" spans="1:32" ht="24.95" customHeight="1" thickBot="1" x14ac:dyDescent="0.2">
      <c r="A59" s="353" t="s">
        <v>108</v>
      </c>
      <c r="B59" s="353"/>
      <c r="C59" s="353"/>
      <c r="D59" s="353"/>
      <c r="E59" s="353"/>
      <c r="F59" s="353"/>
      <c r="G59" s="353"/>
      <c r="H59" s="353"/>
      <c r="I59" s="353"/>
      <c r="J59" s="353"/>
      <c r="K59" s="353"/>
      <c r="L59" s="353"/>
      <c r="M59" s="353"/>
      <c r="N59" s="353"/>
      <c r="O59" s="353"/>
      <c r="P59" s="353"/>
      <c r="Q59" s="353"/>
      <c r="R59" s="353"/>
      <c r="S59" s="353"/>
      <c r="T59" s="5"/>
      <c r="U59" s="5"/>
      <c r="V59" s="5"/>
      <c r="W59" s="5"/>
      <c r="X59" s="5"/>
      <c r="Y59" s="5"/>
      <c r="Z59" s="5"/>
      <c r="AA59" s="5"/>
      <c r="AB59" s="5"/>
      <c r="AC59" s="5"/>
      <c r="AD59" s="5"/>
      <c r="AE59" s="5"/>
      <c r="AF59" s="5"/>
    </row>
    <row r="60" spans="1:32" ht="24.95" customHeight="1" x14ac:dyDescent="0.15">
      <c r="A60" s="354" t="s">
        <v>109</v>
      </c>
      <c r="B60" s="355"/>
      <c r="C60" s="355"/>
      <c r="D60" s="355"/>
      <c r="E60" s="355"/>
      <c r="F60" s="355"/>
      <c r="G60" s="355"/>
      <c r="H60" s="355"/>
      <c r="I60" s="355"/>
      <c r="J60" s="355"/>
      <c r="K60" s="355"/>
      <c r="L60" s="355"/>
      <c r="M60" s="355"/>
      <c r="N60" s="356"/>
      <c r="O60" s="357" t="s">
        <v>110</v>
      </c>
      <c r="P60" s="355"/>
      <c r="Q60" s="355"/>
      <c r="R60" s="355"/>
      <c r="S60" s="358"/>
      <c r="T60" s="304"/>
      <c r="U60" s="304"/>
      <c r="V60" s="304"/>
      <c r="W60" s="304"/>
      <c r="X60" s="304"/>
      <c r="Y60" s="304"/>
      <c r="Z60" s="304"/>
      <c r="AA60" s="304"/>
      <c r="AB60" s="304"/>
      <c r="AC60" s="304"/>
      <c r="AD60" s="304"/>
      <c r="AE60" s="304"/>
      <c r="AF60" s="304"/>
    </row>
    <row r="61" spans="1:32" ht="24.95" customHeight="1" x14ac:dyDescent="0.15">
      <c r="A61" s="343"/>
      <c r="B61" s="344"/>
      <c r="C61" s="344"/>
      <c r="D61" s="344"/>
      <c r="E61" s="344"/>
      <c r="F61" s="344"/>
      <c r="G61" s="344"/>
      <c r="H61" s="344"/>
      <c r="I61" s="344"/>
      <c r="J61" s="344"/>
      <c r="K61" s="344"/>
      <c r="L61" s="344"/>
      <c r="M61" s="344"/>
      <c r="N61" s="345"/>
      <c r="O61" s="346"/>
      <c r="P61" s="344"/>
      <c r="Q61" s="344"/>
      <c r="R61" s="344"/>
      <c r="S61" s="347"/>
      <c r="T61" s="304"/>
      <c r="U61" s="304"/>
      <c r="V61" s="304"/>
      <c r="W61" s="304"/>
      <c r="X61" s="304"/>
      <c r="Y61" s="304"/>
      <c r="Z61" s="304"/>
      <c r="AA61" s="304"/>
      <c r="AB61" s="304"/>
      <c r="AC61" s="304"/>
      <c r="AD61" s="304"/>
      <c r="AE61" s="304"/>
      <c r="AF61" s="304"/>
    </row>
    <row r="62" spans="1:32" ht="24.95" customHeight="1" x14ac:dyDescent="0.15">
      <c r="A62" s="343"/>
      <c r="B62" s="344"/>
      <c r="C62" s="344"/>
      <c r="D62" s="344"/>
      <c r="E62" s="344"/>
      <c r="F62" s="344"/>
      <c r="G62" s="344"/>
      <c r="H62" s="344"/>
      <c r="I62" s="344"/>
      <c r="J62" s="344"/>
      <c r="K62" s="344"/>
      <c r="L62" s="344"/>
      <c r="M62" s="344"/>
      <c r="N62" s="345"/>
      <c r="O62" s="346"/>
      <c r="P62" s="344"/>
      <c r="Q62" s="344"/>
      <c r="R62" s="344"/>
      <c r="S62" s="347"/>
      <c r="T62" s="304"/>
      <c r="U62" s="304"/>
      <c r="V62" s="304"/>
      <c r="W62" s="304"/>
      <c r="X62" s="304"/>
      <c r="Y62" s="304"/>
      <c r="Z62" s="304"/>
      <c r="AA62" s="304"/>
      <c r="AB62" s="304"/>
      <c r="AC62" s="304"/>
      <c r="AD62" s="304"/>
      <c r="AE62" s="304"/>
      <c r="AF62" s="304"/>
    </row>
    <row r="63" spans="1:32" ht="24.95" customHeight="1" x14ac:dyDescent="0.15">
      <c r="A63" s="343"/>
      <c r="B63" s="344"/>
      <c r="C63" s="344"/>
      <c r="D63" s="344"/>
      <c r="E63" s="344"/>
      <c r="F63" s="344"/>
      <c r="G63" s="344"/>
      <c r="H63" s="344"/>
      <c r="I63" s="344"/>
      <c r="J63" s="344"/>
      <c r="K63" s="344"/>
      <c r="L63" s="344"/>
      <c r="M63" s="344"/>
      <c r="N63" s="345"/>
      <c r="O63" s="346"/>
      <c r="P63" s="344"/>
      <c r="Q63" s="344"/>
      <c r="R63" s="344"/>
      <c r="S63" s="347"/>
      <c r="T63" s="304"/>
      <c r="U63" s="304"/>
      <c r="V63" s="304"/>
      <c r="W63" s="304"/>
      <c r="X63" s="304"/>
      <c r="Y63" s="304"/>
      <c r="Z63" s="304"/>
      <c r="AA63" s="304"/>
      <c r="AB63" s="304"/>
      <c r="AC63" s="304"/>
      <c r="AD63" s="304"/>
      <c r="AE63" s="304"/>
      <c r="AF63" s="304"/>
    </row>
    <row r="64" spans="1:32" ht="24.95" customHeight="1" x14ac:dyDescent="0.15">
      <c r="A64" s="343"/>
      <c r="B64" s="344"/>
      <c r="C64" s="344"/>
      <c r="D64" s="344"/>
      <c r="E64" s="344"/>
      <c r="F64" s="344"/>
      <c r="G64" s="344"/>
      <c r="H64" s="344"/>
      <c r="I64" s="344"/>
      <c r="J64" s="344"/>
      <c r="K64" s="344"/>
      <c r="L64" s="344"/>
      <c r="M64" s="344"/>
      <c r="N64" s="345"/>
      <c r="O64" s="346"/>
      <c r="P64" s="344"/>
      <c r="Q64" s="344"/>
      <c r="R64" s="344"/>
      <c r="S64" s="347"/>
      <c r="T64" s="304"/>
      <c r="U64" s="304"/>
      <c r="V64" s="304"/>
      <c r="W64" s="304"/>
      <c r="X64" s="304"/>
      <c r="Y64" s="304"/>
      <c r="Z64" s="304"/>
      <c r="AA64" s="304"/>
      <c r="AB64" s="304"/>
      <c r="AC64" s="304"/>
      <c r="AD64" s="304"/>
      <c r="AE64" s="304"/>
      <c r="AF64" s="304"/>
    </row>
    <row r="65" spans="1:32" ht="24.95" customHeight="1" x14ac:dyDescent="0.15">
      <c r="A65" s="343"/>
      <c r="B65" s="344"/>
      <c r="C65" s="344"/>
      <c r="D65" s="344"/>
      <c r="E65" s="344"/>
      <c r="F65" s="344"/>
      <c r="G65" s="344"/>
      <c r="H65" s="344"/>
      <c r="I65" s="344"/>
      <c r="J65" s="344"/>
      <c r="K65" s="344"/>
      <c r="L65" s="344"/>
      <c r="M65" s="344"/>
      <c r="N65" s="345"/>
      <c r="O65" s="346"/>
      <c r="P65" s="344"/>
      <c r="Q65" s="344"/>
      <c r="R65" s="344"/>
      <c r="S65" s="347"/>
      <c r="T65" s="304"/>
      <c r="U65" s="304"/>
      <c r="V65" s="304"/>
      <c r="W65" s="304"/>
      <c r="X65" s="304"/>
      <c r="Y65" s="304"/>
      <c r="Z65" s="304"/>
      <c r="AA65" s="304"/>
      <c r="AB65" s="304"/>
      <c r="AC65" s="304"/>
      <c r="AD65" s="304"/>
      <c r="AE65" s="304"/>
      <c r="AF65" s="304"/>
    </row>
    <row r="66" spans="1:32" ht="24.95" customHeight="1" x14ac:dyDescent="0.15">
      <c r="A66" s="343"/>
      <c r="B66" s="344"/>
      <c r="C66" s="344"/>
      <c r="D66" s="344"/>
      <c r="E66" s="344"/>
      <c r="F66" s="344"/>
      <c r="G66" s="344"/>
      <c r="H66" s="344"/>
      <c r="I66" s="344"/>
      <c r="J66" s="344"/>
      <c r="K66" s="344"/>
      <c r="L66" s="344"/>
      <c r="M66" s="344"/>
      <c r="N66" s="345"/>
      <c r="O66" s="346"/>
      <c r="P66" s="344"/>
      <c r="Q66" s="344"/>
      <c r="R66" s="344"/>
      <c r="S66" s="347"/>
      <c r="T66" s="304"/>
      <c r="U66" s="304"/>
      <c r="V66" s="304"/>
      <c r="W66" s="304"/>
      <c r="X66" s="304"/>
      <c r="Y66" s="304"/>
      <c r="Z66" s="304"/>
      <c r="AA66" s="304"/>
      <c r="AB66" s="304"/>
      <c r="AC66" s="304"/>
      <c r="AD66" s="304"/>
      <c r="AE66" s="304"/>
      <c r="AF66" s="304"/>
    </row>
    <row r="67" spans="1:32" ht="24.95" customHeight="1" x14ac:dyDescent="0.15">
      <c r="A67" s="343"/>
      <c r="B67" s="344"/>
      <c r="C67" s="344"/>
      <c r="D67" s="344"/>
      <c r="E67" s="344"/>
      <c r="F67" s="344"/>
      <c r="G67" s="344"/>
      <c r="H67" s="344"/>
      <c r="I67" s="344"/>
      <c r="J67" s="344"/>
      <c r="K67" s="344"/>
      <c r="L67" s="344"/>
      <c r="M67" s="344"/>
      <c r="N67" s="345"/>
      <c r="O67" s="346"/>
      <c r="P67" s="344"/>
      <c r="Q67" s="344"/>
      <c r="R67" s="344"/>
      <c r="S67" s="347"/>
      <c r="T67" s="304"/>
      <c r="U67" s="304"/>
      <c r="V67" s="304"/>
      <c r="W67" s="304"/>
      <c r="X67" s="304"/>
      <c r="Y67" s="304"/>
      <c r="Z67" s="304"/>
      <c r="AA67" s="304"/>
      <c r="AB67" s="304"/>
      <c r="AC67" s="304"/>
      <c r="AD67" s="304"/>
      <c r="AE67" s="304"/>
      <c r="AF67" s="304"/>
    </row>
    <row r="68" spans="1:32" ht="24.95" customHeight="1" x14ac:dyDescent="0.15">
      <c r="A68" s="343"/>
      <c r="B68" s="344"/>
      <c r="C68" s="344"/>
      <c r="D68" s="344"/>
      <c r="E68" s="344"/>
      <c r="F68" s="344"/>
      <c r="G68" s="344"/>
      <c r="H68" s="344"/>
      <c r="I68" s="344"/>
      <c r="J68" s="344"/>
      <c r="K68" s="344"/>
      <c r="L68" s="344"/>
      <c r="M68" s="344"/>
      <c r="N68" s="345"/>
      <c r="O68" s="346"/>
      <c r="P68" s="344"/>
      <c r="Q68" s="344"/>
      <c r="R68" s="344"/>
      <c r="S68" s="347"/>
      <c r="T68" s="304"/>
      <c r="U68" s="304"/>
      <c r="V68" s="304"/>
      <c r="W68" s="304"/>
      <c r="X68" s="304"/>
      <c r="Y68" s="304"/>
      <c r="Z68" s="304"/>
      <c r="AA68" s="304"/>
      <c r="AB68" s="304"/>
      <c r="AC68" s="304"/>
      <c r="AD68" s="304"/>
      <c r="AE68" s="304"/>
      <c r="AF68" s="304"/>
    </row>
    <row r="69" spans="1:32" ht="24.95" customHeight="1" x14ac:dyDescent="0.15">
      <c r="A69" s="343"/>
      <c r="B69" s="344"/>
      <c r="C69" s="344"/>
      <c r="D69" s="344"/>
      <c r="E69" s="344"/>
      <c r="F69" s="344"/>
      <c r="G69" s="344"/>
      <c r="H69" s="344"/>
      <c r="I69" s="344"/>
      <c r="J69" s="344"/>
      <c r="K69" s="344"/>
      <c r="L69" s="344"/>
      <c r="M69" s="344"/>
      <c r="N69" s="345"/>
      <c r="O69" s="346"/>
      <c r="P69" s="344"/>
      <c r="Q69" s="344"/>
      <c r="R69" s="344"/>
      <c r="S69" s="347"/>
      <c r="T69" s="304"/>
      <c r="U69" s="304"/>
      <c r="V69" s="304"/>
      <c r="W69" s="304"/>
      <c r="X69" s="304"/>
      <c r="Y69" s="304"/>
      <c r="Z69" s="304"/>
      <c r="AA69" s="304"/>
      <c r="AB69" s="304"/>
      <c r="AC69" s="304"/>
      <c r="AD69" s="304"/>
      <c r="AE69" s="304"/>
      <c r="AF69" s="304"/>
    </row>
    <row r="70" spans="1:32" ht="24.95" customHeight="1" x14ac:dyDescent="0.15">
      <c r="A70" s="343"/>
      <c r="B70" s="344"/>
      <c r="C70" s="344"/>
      <c r="D70" s="344"/>
      <c r="E70" s="344"/>
      <c r="F70" s="344"/>
      <c r="G70" s="344"/>
      <c r="H70" s="344"/>
      <c r="I70" s="344"/>
      <c r="J70" s="344"/>
      <c r="K70" s="344"/>
      <c r="L70" s="344"/>
      <c r="M70" s="344"/>
      <c r="N70" s="345"/>
      <c r="O70" s="346"/>
      <c r="P70" s="344"/>
      <c r="Q70" s="344"/>
      <c r="R70" s="344"/>
      <c r="S70" s="347"/>
      <c r="T70" s="304"/>
      <c r="U70" s="304"/>
      <c r="V70" s="304"/>
      <c r="W70" s="304"/>
      <c r="X70" s="304"/>
      <c r="Y70" s="304"/>
      <c r="Z70" s="304"/>
      <c r="AA70" s="304"/>
      <c r="AB70" s="304"/>
      <c r="AC70" s="304"/>
      <c r="AD70" s="304"/>
      <c r="AE70" s="304"/>
      <c r="AF70" s="304"/>
    </row>
    <row r="71" spans="1:32" ht="24.95" customHeight="1" x14ac:dyDescent="0.15">
      <c r="A71" s="343"/>
      <c r="B71" s="344"/>
      <c r="C71" s="344"/>
      <c r="D71" s="344"/>
      <c r="E71" s="344"/>
      <c r="F71" s="344"/>
      <c r="G71" s="344"/>
      <c r="H71" s="344"/>
      <c r="I71" s="344"/>
      <c r="J71" s="344"/>
      <c r="K71" s="344"/>
      <c r="L71" s="344"/>
      <c r="M71" s="344"/>
      <c r="N71" s="345"/>
      <c r="O71" s="346"/>
      <c r="P71" s="344"/>
      <c r="Q71" s="344"/>
      <c r="R71" s="344"/>
      <c r="S71" s="347"/>
      <c r="T71" s="304"/>
      <c r="U71" s="304"/>
      <c r="V71" s="304"/>
      <c r="W71" s="304"/>
      <c r="X71" s="304"/>
      <c r="Y71" s="304"/>
      <c r="Z71" s="304"/>
      <c r="AA71" s="304"/>
      <c r="AB71" s="304"/>
      <c r="AC71" s="304"/>
      <c r="AD71" s="304"/>
      <c r="AE71" s="304"/>
      <c r="AF71" s="304"/>
    </row>
    <row r="72" spans="1:32" ht="24.95" customHeight="1" x14ac:dyDescent="0.15">
      <c r="A72" s="343"/>
      <c r="B72" s="344"/>
      <c r="C72" s="344"/>
      <c r="D72" s="344"/>
      <c r="E72" s="344"/>
      <c r="F72" s="344"/>
      <c r="G72" s="344"/>
      <c r="H72" s="344"/>
      <c r="I72" s="344"/>
      <c r="J72" s="344"/>
      <c r="K72" s="344"/>
      <c r="L72" s="344"/>
      <c r="M72" s="344"/>
      <c r="N72" s="345"/>
      <c r="O72" s="346"/>
      <c r="P72" s="344"/>
      <c r="Q72" s="344"/>
      <c r="R72" s="344"/>
      <c r="S72" s="347"/>
      <c r="T72" s="304"/>
      <c r="U72" s="304"/>
      <c r="V72" s="304"/>
      <c r="W72" s="304"/>
      <c r="X72" s="304"/>
      <c r="Y72" s="304"/>
      <c r="Z72" s="304"/>
      <c r="AA72" s="304"/>
      <c r="AB72" s="304"/>
      <c r="AC72" s="304"/>
      <c r="AD72" s="304"/>
      <c r="AE72" s="304"/>
      <c r="AF72" s="304"/>
    </row>
    <row r="73" spans="1:32" ht="24.95" customHeight="1" x14ac:dyDescent="0.15">
      <c r="A73" s="343"/>
      <c r="B73" s="344"/>
      <c r="C73" s="344"/>
      <c r="D73" s="344"/>
      <c r="E73" s="344"/>
      <c r="F73" s="344"/>
      <c r="G73" s="344"/>
      <c r="H73" s="344"/>
      <c r="I73" s="344"/>
      <c r="J73" s="344"/>
      <c r="K73" s="344"/>
      <c r="L73" s="344"/>
      <c r="M73" s="344"/>
      <c r="N73" s="345"/>
      <c r="O73" s="346"/>
      <c r="P73" s="344"/>
      <c r="Q73" s="344"/>
      <c r="R73" s="344"/>
      <c r="S73" s="347"/>
      <c r="T73" s="304"/>
      <c r="U73" s="304"/>
      <c r="V73" s="304"/>
      <c r="W73" s="304"/>
      <c r="X73" s="304"/>
      <c r="Y73" s="304"/>
      <c r="Z73" s="304"/>
      <c r="AA73" s="304"/>
      <c r="AB73" s="304"/>
      <c r="AC73" s="304"/>
      <c r="AD73" s="304"/>
      <c r="AE73" s="304"/>
      <c r="AF73" s="304"/>
    </row>
    <row r="74" spans="1:32" ht="24.95" customHeight="1" x14ac:dyDescent="0.15">
      <c r="A74" s="343"/>
      <c r="B74" s="344"/>
      <c r="C74" s="344"/>
      <c r="D74" s="344"/>
      <c r="E74" s="344"/>
      <c r="F74" s="344"/>
      <c r="G74" s="344"/>
      <c r="H74" s="344"/>
      <c r="I74" s="344"/>
      <c r="J74" s="344"/>
      <c r="K74" s="344"/>
      <c r="L74" s="344"/>
      <c r="M74" s="344"/>
      <c r="N74" s="345"/>
      <c r="O74" s="346"/>
      <c r="P74" s="344"/>
      <c r="Q74" s="344"/>
      <c r="R74" s="344"/>
      <c r="S74" s="347"/>
      <c r="T74" s="304"/>
      <c r="U74" s="304"/>
      <c r="V74" s="304"/>
      <c r="W74" s="304"/>
      <c r="X74" s="304"/>
      <c r="Y74" s="304"/>
      <c r="Z74" s="304"/>
      <c r="AA74" s="304"/>
      <c r="AB74" s="304"/>
      <c r="AC74" s="304"/>
      <c r="AD74" s="304"/>
      <c r="AE74" s="304"/>
      <c r="AF74" s="304"/>
    </row>
    <row r="75" spans="1:32" ht="24.95" customHeight="1" x14ac:dyDescent="0.15">
      <c r="A75" s="343"/>
      <c r="B75" s="344"/>
      <c r="C75" s="344"/>
      <c r="D75" s="344"/>
      <c r="E75" s="344"/>
      <c r="F75" s="344"/>
      <c r="G75" s="344"/>
      <c r="H75" s="344"/>
      <c r="I75" s="344"/>
      <c r="J75" s="344"/>
      <c r="K75" s="344"/>
      <c r="L75" s="344"/>
      <c r="M75" s="344"/>
      <c r="N75" s="345"/>
      <c r="O75" s="346"/>
      <c r="P75" s="344"/>
      <c r="Q75" s="344"/>
      <c r="R75" s="344"/>
      <c r="S75" s="347"/>
      <c r="T75" s="304"/>
      <c r="U75" s="304"/>
      <c r="V75" s="304"/>
      <c r="W75" s="304"/>
      <c r="X75" s="304"/>
      <c r="Y75" s="304"/>
      <c r="Z75" s="304"/>
      <c r="AA75" s="304"/>
      <c r="AB75" s="304"/>
      <c r="AC75" s="304"/>
      <c r="AD75" s="304"/>
      <c r="AE75" s="304"/>
      <c r="AF75" s="304"/>
    </row>
    <row r="76" spans="1:32" ht="24.95" customHeight="1" x14ac:dyDescent="0.15">
      <c r="A76" s="343"/>
      <c r="B76" s="344"/>
      <c r="C76" s="344"/>
      <c r="D76" s="344"/>
      <c r="E76" s="344"/>
      <c r="F76" s="344"/>
      <c r="G76" s="344"/>
      <c r="H76" s="344"/>
      <c r="I76" s="344"/>
      <c r="J76" s="344"/>
      <c r="K76" s="344"/>
      <c r="L76" s="344"/>
      <c r="M76" s="344"/>
      <c r="N76" s="345"/>
      <c r="O76" s="346"/>
      <c r="P76" s="344"/>
      <c r="Q76" s="344"/>
      <c r="R76" s="344"/>
      <c r="S76" s="347"/>
      <c r="T76" s="304"/>
      <c r="U76" s="304"/>
      <c r="V76" s="304"/>
      <c r="W76" s="304"/>
      <c r="X76" s="304"/>
      <c r="Y76" s="304"/>
      <c r="Z76" s="304"/>
      <c r="AA76" s="304"/>
      <c r="AB76" s="304"/>
      <c r="AC76" s="304"/>
      <c r="AD76" s="304"/>
      <c r="AE76" s="304"/>
      <c r="AF76" s="304"/>
    </row>
    <row r="77" spans="1:32" ht="24.95" customHeight="1" x14ac:dyDescent="0.15">
      <c r="A77" s="343"/>
      <c r="B77" s="344"/>
      <c r="C77" s="344"/>
      <c r="D77" s="344"/>
      <c r="E77" s="344"/>
      <c r="F77" s="344"/>
      <c r="G77" s="344"/>
      <c r="H77" s="344"/>
      <c r="I77" s="344"/>
      <c r="J77" s="344"/>
      <c r="K77" s="344"/>
      <c r="L77" s="344"/>
      <c r="M77" s="344"/>
      <c r="N77" s="345"/>
      <c r="O77" s="346"/>
      <c r="P77" s="344"/>
      <c r="Q77" s="344"/>
      <c r="R77" s="344"/>
      <c r="S77" s="347"/>
      <c r="T77" s="304"/>
      <c r="U77" s="304"/>
      <c r="V77" s="304"/>
      <c r="W77" s="304"/>
      <c r="X77" s="304"/>
      <c r="Y77" s="304"/>
      <c r="Z77" s="304"/>
      <c r="AA77" s="304"/>
      <c r="AB77" s="304"/>
      <c r="AC77" s="304"/>
      <c r="AD77" s="304"/>
      <c r="AE77" s="304"/>
      <c r="AF77" s="304"/>
    </row>
    <row r="78" spans="1:32" ht="24.95" customHeight="1" x14ac:dyDescent="0.15">
      <c r="A78" s="343"/>
      <c r="B78" s="344"/>
      <c r="C78" s="344"/>
      <c r="D78" s="344"/>
      <c r="E78" s="344"/>
      <c r="F78" s="344"/>
      <c r="G78" s="344"/>
      <c r="H78" s="344"/>
      <c r="I78" s="344"/>
      <c r="J78" s="344"/>
      <c r="K78" s="344"/>
      <c r="L78" s="344"/>
      <c r="M78" s="344"/>
      <c r="N78" s="345"/>
      <c r="O78" s="346"/>
      <c r="P78" s="344"/>
      <c r="Q78" s="344"/>
      <c r="R78" s="344"/>
      <c r="S78" s="347"/>
      <c r="T78" s="304"/>
      <c r="U78" s="304"/>
      <c r="V78" s="304"/>
      <c r="W78" s="304"/>
      <c r="X78" s="304"/>
      <c r="Y78" s="304"/>
      <c r="Z78" s="304"/>
      <c r="AA78" s="304"/>
      <c r="AB78" s="304"/>
      <c r="AC78" s="304"/>
      <c r="AD78" s="304"/>
      <c r="AE78" s="304"/>
      <c r="AF78" s="304"/>
    </row>
    <row r="79" spans="1:32" ht="24.95" customHeight="1" x14ac:dyDescent="0.15">
      <c r="A79" s="343"/>
      <c r="B79" s="344"/>
      <c r="C79" s="344"/>
      <c r="D79" s="344"/>
      <c r="E79" s="344"/>
      <c r="F79" s="344"/>
      <c r="G79" s="344"/>
      <c r="H79" s="344"/>
      <c r="I79" s="344"/>
      <c r="J79" s="344"/>
      <c r="K79" s="344"/>
      <c r="L79" s="344"/>
      <c r="M79" s="344"/>
      <c r="N79" s="345"/>
      <c r="O79" s="346"/>
      <c r="P79" s="344"/>
      <c r="Q79" s="344"/>
      <c r="R79" s="344"/>
      <c r="S79" s="347"/>
      <c r="T79" s="304"/>
      <c r="U79" s="304"/>
      <c r="V79" s="304"/>
      <c r="W79" s="304"/>
      <c r="X79" s="304"/>
      <c r="Y79" s="304"/>
      <c r="Z79" s="304"/>
      <c r="AA79" s="304"/>
      <c r="AB79" s="304"/>
      <c r="AC79" s="304"/>
      <c r="AD79" s="304"/>
      <c r="AE79" s="304"/>
      <c r="AF79" s="304"/>
    </row>
    <row r="80" spans="1:32" ht="24.95" customHeight="1" thickBot="1" x14ac:dyDescent="0.2">
      <c r="A80" s="348"/>
      <c r="B80" s="349"/>
      <c r="C80" s="349"/>
      <c r="D80" s="349"/>
      <c r="E80" s="349"/>
      <c r="F80" s="349"/>
      <c r="G80" s="349"/>
      <c r="H80" s="349"/>
      <c r="I80" s="349"/>
      <c r="J80" s="349"/>
      <c r="K80" s="349"/>
      <c r="L80" s="349"/>
      <c r="M80" s="349"/>
      <c r="N80" s="350"/>
      <c r="O80" s="351"/>
      <c r="P80" s="349"/>
      <c r="Q80" s="349"/>
      <c r="R80" s="349"/>
      <c r="S80" s="352"/>
      <c r="T80" s="304"/>
      <c r="U80" s="304"/>
      <c r="V80" s="304"/>
      <c r="W80" s="304"/>
      <c r="X80" s="304"/>
      <c r="Y80" s="304"/>
      <c r="Z80" s="304"/>
      <c r="AA80" s="304"/>
      <c r="AB80" s="304"/>
      <c r="AC80" s="304"/>
      <c r="AD80" s="304"/>
      <c r="AE80" s="304"/>
      <c r="AF80" s="304"/>
    </row>
    <row r="81" spans="1:32" ht="24.95" customHeight="1" x14ac:dyDescent="0.15">
      <c r="A81" s="10" t="s">
        <v>111</v>
      </c>
      <c r="B81" s="76"/>
      <c r="C81" s="76"/>
      <c r="D81" s="76"/>
      <c r="E81" s="76"/>
      <c r="F81" s="76"/>
      <c r="G81" s="76"/>
      <c r="H81" s="76"/>
      <c r="I81" s="71"/>
      <c r="J81" s="71"/>
      <c r="K81" s="71"/>
      <c r="L81" s="71"/>
      <c r="M81" s="71"/>
      <c r="N81" s="76"/>
      <c r="O81" s="76"/>
      <c r="P81" s="76"/>
      <c r="Q81" s="76"/>
      <c r="R81" s="10"/>
      <c r="S81" s="10"/>
      <c r="T81" s="10"/>
      <c r="U81" s="10"/>
      <c r="V81" s="10"/>
      <c r="W81" s="5"/>
      <c r="X81" s="304"/>
      <c r="Y81" s="304"/>
      <c r="Z81" s="304"/>
      <c r="AA81" s="304"/>
      <c r="AB81" s="304"/>
      <c r="AC81" s="304"/>
      <c r="AD81" s="304"/>
      <c r="AE81" s="304"/>
      <c r="AF81" s="304"/>
    </row>
    <row r="82" spans="1:32" ht="30" customHeight="1" x14ac:dyDescent="0.15">
      <c r="A82" s="341" t="s">
        <v>112</v>
      </c>
      <c r="B82" s="341"/>
      <c r="C82" s="341"/>
      <c r="D82" s="341"/>
      <c r="E82" s="341"/>
      <c r="F82" s="341"/>
      <c r="G82" s="341"/>
      <c r="H82" s="341"/>
      <c r="I82" s="341"/>
      <c r="J82" s="341"/>
      <c r="K82" s="341"/>
      <c r="L82" s="341"/>
      <c r="M82" s="341"/>
      <c r="N82" s="341"/>
      <c r="O82" s="341"/>
      <c r="P82" s="341"/>
      <c r="Q82" s="341"/>
      <c r="R82" s="341"/>
      <c r="S82" s="341"/>
      <c r="T82" s="341"/>
      <c r="U82" s="341"/>
      <c r="V82" s="341"/>
      <c r="W82" s="341"/>
      <c r="X82" s="341"/>
      <c r="Y82" s="341"/>
      <c r="Z82" s="341"/>
      <c r="AA82" s="341"/>
      <c r="AB82" s="341"/>
      <c r="AC82" s="341"/>
      <c r="AD82" s="341"/>
      <c r="AE82" s="341"/>
      <c r="AF82" s="341"/>
    </row>
    <row r="83" spans="1:32" ht="14.25" x14ac:dyDescent="0.15">
      <c r="A83" s="342" t="s">
        <v>113</v>
      </c>
      <c r="B83" s="342"/>
      <c r="C83" s="342"/>
      <c r="D83" s="342"/>
      <c r="E83" s="342"/>
      <c r="F83" s="342"/>
      <c r="G83" s="342"/>
      <c r="H83" s="342"/>
      <c r="I83" s="342"/>
      <c r="J83" s="342"/>
      <c r="K83" s="342"/>
      <c r="L83" s="342"/>
      <c r="M83" s="342"/>
      <c r="N83" s="342"/>
      <c r="O83" s="342"/>
      <c r="P83" s="342"/>
      <c r="Q83" s="342"/>
      <c r="R83" s="342"/>
      <c r="S83" s="342"/>
      <c r="T83" s="342"/>
      <c r="U83" s="342"/>
      <c r="V83" s="342"/>
      <c r="W83" s="342"/>
      <c r="X83" s="342"/>
      <c r="Y83" s="342"/>
      <c r="Z83" s="342"/>
      <c r="AA83" s="342"/>
      <c r="AB83" s="342"/>
      <c r="AC83" s="342"/>
      <c r="AD83" s="342"/>
      <c r="AE83" s="342"/>
      <c r="AF83" s="342"/>
    </row>
    <row r="84" spans="1:32" ht="14.25" x14ac:dyDescent="0.15">
      <c r="A84" s="338" t="s">
        <v>114</v>
      </c>
      <c r="B84" s="338"/>
      <c r="C84" s="338"/>
      <c r="D84" s="338"/>
      <c r="E84" s="338"/>
      <c r="F84" s="338"/>
      <c r="G84" s="338"/>
      <c r="H84" s="338"/>
      <c r="I84" s="338"/>
      <c r="J84" s="338"/>
      <c r="K84" s="338"/>
      <c r="L84" s="338"/>
      <c r="M84" s="338"/>
      <c r="N84" s="338"/>
      <c r="O84" s="338"/>
      <c r="P84" s="338"/>
      <c r="Q84" s="338"/>
      <c r="R84" s="338"/>
      <c r="S84" s="338"/>
      <c r="T84" s="338"/>
      <c r="U84" s="338"/>
      <c r="V84" s="338"/>
      <c r="W84" s="338"/>
      <c r="X84" s="338"/>
      <c r="Y84" s="338"/>
      <c r="Z84" s="338"/>
      <c r="AA84" s="338"/>
      <c r="AB84" s="338"/>
      <c r="AC84" s="338"/>
      <c r="AD84" s="338"/>
      <c r="AE84" s="338"/>
      <c r="AF84" s="338"/>
    </row>
    <row r="85" spans="1:32" ht="30" customHeight="1" x14ac:dyDescent="0.15">
      <c r="A85" s="338" t="s">
        <v>115</v>
      </c>
      <c r="B85" s="338"/>
      <c r="C85" s="338"/>
      <c r="D85" s="338"/>
      <c r="E85" s="338"/>
      <c r="F85" s="338"/>
      <c r="G85" s="338"/>
      <c r="H85" s="338"/>
      <c r="I85" s="338"/>
      <c r="J85" s="338"/>
      <c r="K85" s="338"/>
      <c r="L85" s="338"/>
      <c r="M85" s="338"/>
      <c r="N85" s="338"/>
      <c r="O85" s="338"/>
      <c r="P85" s="338"/>
      <c r="Q85" s="338"/>
      <c r="R85" s="338"/>
      <c r="S85" s="338"/>
      <c r="T85" s="338"/>
      <c r="U85" s="338"/>
      <c r="V85" s="338"/>
      <c r="W85" s="338"/>
      <c r="X85" s="338"/>
      <c r="Y85" s="338"/>
      <c r="Z85" s="338"/>
      <c r="AA85" s="338"/>
      <c r="AB85" s="338"/>
      <c r="AC85" s="338"/>
      <c r="AD85" s="338"/>
      <c r="AE85" s="338"/>
      <c r="AF85" s="338"/>
    </row>
    <row r="86" spans="1:32" ht="14.25" x14ac:dyDescent="0.15">
      <c r="A86" s="338"/>
      <c r="B86" s="338"/>
      <c r="C86" s="338"/>
      <c r="D86" s="338"/>
      <c r="E86" s="338"/>
      <c r="F86" s="338"/>
      <c r="G86" s="338"/>
      <c r="H86" s="338"/>
      <c r="I86" s="338"/>
      <c r="J86" s="338"/>
      <c r="K86" s="338"/>
      <c r="L86" s="338"/>
      <c r="M86" s="338"/>
      <c r="N86" s="338"/>
      <c r="O86" s="338"/>
      <c r="P86" s="338"/>
      <c r="Q86" s="338"/>
      <c r="R86" s="338"/>
      <c r="S86" s="338"/>
      <c r="T86" s="338"/>
      <c r="U86" s="338"/>
      <c r="V86" s="338"/>
      <c r="W86" s="338"/>
      <c r="X86" s="338"/>
      <c r="Y86" s="338"/>
      <c r="Z86" s="338"/>
      <c r="AA86" s="338"/>
      <c r="AB86" s="338"/>
      <c r="AC86" s="338"/>
      <c r="AD86" s="338"/>
      <c r="AE86" s="338"/>
      <c r="AF86" s="338"/>
    </row>
    <row r="87" spans="1:32" ht="14.25" x14ac:dyDescent="0.15">
      <c r="A87" s="338" t="s">
        <v>123</v>
      </c>
      <c r="B87" s="338"/>
      <c r="C87" s="338"/>
      <c r="D87" s="338"/>
      <c r="E87" s="338"/>
      <c r="F87" s="338"/>
      <c r="G87" s="338"/>
      <c r="H87" s="338"/>
      <c r="I87" s="338"/>
      <c r="J87" s="338"/>
      <c r="K87" s="338"/>
      <c r="L87" s="338"/>
      <c r="M87" s="338"/>
      <c r="N87" s="338"/>
      <c r="O87" s="338"/>
      <c r="P87" s="338"/>
      <c r="Q87" s="338"/>
      <c r="R87" s="338"/>
      <c r="S87" s="338"/>
      <c r="T87" s="338"/>
      <c r="U87" s="338"/>
      <c r="V87" s="338"/>
      <c r="W87" s="338"/>
      <c r="X87" s="338"/>
      <c r="Y87" s="338"/>
      <c r="Z87" s="338"/>
      <c r="AA87" s="338"/>
      <c r="AB87" s="338"/>
      <c r="AC87" s="338"/>
      <c r="AD87" s="338"/>
      <c r="AE87" s="338"/>
      <c r="AF87" s="338"/>
    </row>
    <row r="88" spans="1:32" ht="14.25" x14ac:dyDescent="0.15">
      <c r="A88" s="338"/>
      <c r="B88" s="338"/>
      <c r="C88" s="338"/>
      <c r="D88" s="338"/>
      <c r="E88" s="338"/>
      <c r="F88" s="338"/>
      <c r="G88" s="338"/>
      <c r="H88" s="338"/>
      <c r="I88" s="338"/>
      <c r="J88" s="338"/>
      <c r="K88" s="338"/>
      <c r="L88" s="338"/>
      <c r="M88" s="338"/>
      <c r="N88" s="338"/>
      <c r="O88" s="338"/>
      <c r="P88" s="338"/>
      <c r="Q88" s="338"/>
      <c r="R88" s="338"/>
      <c r="S88" s="338"/>
      <c r="T88" s="338"/>
      <c r="U88" s="338"/>
      <c r="V88" s="338"/>
      <c r="W88" s="338"/>
      <c r="X88" s="338"/>
      <c r="Y88" s="338"/>
      <c r="Z88" s="338"/>
      <c r="AA88" s="338"/>
      <c r="AB88" s="338"/>
      <c r="AC88" s="338"/>
      <c r="AD88" s="338"/>
      <c r="AE88" s="338"/>
      <c r="AF88" s="338"/>
    </row>
    <row r="89" spans="1:32" ht="14.25" x14ac:dyDescent="0.15">
      <c r="A89" s="338" t="s">
        <v>116</v>
      </c>
      <c r="B89" s="338"/>
      <c r="C89" s="338"/>
      <c r="D89" s="338"/>
      <c r="E89" s="338"/>
      <c r="F89" s="338"/>
      <c r="G89" s="338"/>
      <c r="H89" s="338"/>
      <c r="I89" s="338"/>
      <c r="J89" s="338"/>
      <c r="K89" s="338"/>
      <c r="L89" s="338"/>
      <c r="M89" s="338"/>
      <c r="N89" s="338"/>
      <c r="O89" s="338"/>
      <c r="P89" s="338"/>
      <c r="Q89" s="338"/>
      <c r="R89" s="338"/>
      <c r="S89" s="338"/>
      <c r="T89" s="338"/>
      <c r="U89" s="338"/>
      <c r="V89" s="338"/>
      <c r="W89" s="338"/>
      <c r="X89" s="338"/>
      <c r="Y89" s="338"/>
      <c r="Z89" s="338"/>
      <c r="AA89" s="338"/>
      <c r="AB89" s="338"/>
      <c r="AC89" s="338"/>
      <c r="AD89" s="338"/>
      <c r="AE89" s="338"/>
      <c r="AF89" s="338"/>
    </row>
    <row r="90" spans="1:32" ht="14.25" x14ac:dyDescent="0.15">
      <c r="A90" s="338"/>
      <c r="B90" s="338"/>
      <c r="C90" s="338"/>
      <c r="D90" s="338"/>
      <c r="E90" s="338"/>
      <c r="F90" s="338"/>
      <c r="G90" s="338"/>
      <c r="H90" s="338"/>
      <c r="I90" s="338"/>
      <c r="J90" s="338"/>
      <c r="K90" s="338"/>
      <c r="L90" s="338"/>
      <c r="M90" s="338"/>
      <c r="N90" s="338"/>
      <c r="O90" s="338"/>
      <c r="P90" s="338"/>
      <c r="Q90" s="338"/>
      <c r="R90" s="338"/>
      <c r="S90" s="338"/>
      <c r="T90" s="338"/>
      <c r="U90" s="338"/>
      <c r="V90" s="338"/>
      <c r="W90" s="338"/>
      <c r="X90" s="338"/>
      <c r="Y90" s="338"/>
      <c r="Z90" s="338"/>
      <c r="AA90" s="338"/>
      <c r="AB90" s="338"/>
      <c r="AC90" s="338"/>
      <c r="AD90" s="338"/>
      <c r="AE90" s="338"/>
      <c r="AF90" s="338"/>
    </row>
    <row r="91" spans="1:32" ht="30" customHeight="1" x14ac:dyDescent="0.15">
      <c r="A91" s="338" t="s">
        <v>117</v>
      </c>
      <c r="B91" s="338"/>
      <c r="C91" s="338"/>
      <c r="D91" s="338"/>
      <c r="E91" s="338"/>
      <c r="F91" s="338"/>
      <c r="G91" s="338"/>
      <c r="H91" s="338"/>
      <c r="I91" s="338"/>
      <c r="J91" s="338"/>
      <c r="K91" s="338"/>
      <c r="L91" s="338"/>
      <c r="M91" s="338"/>
      <c r="N91" s="338"/>
      <c r="O91" s="338"/>
      <c r="P91" s="338"/>
      <c r="Q91" s="338"/>
      <c r="R91" s="338"/>
      <c r="S91" s="338"/>
      <c r="T91" s="338"/>
      <c r="U91" s="338"/>
      <c r="V91" s="338"/>
      <c r="W91" s="338"/>
      <c r="X91" s="338"/>
      <c r="Y91" s="338"/>
      <c r="Z91" s="338"/>
      <c r="AA91" s="338"/>
      <c r="AB91" s="338"/>
      <c r="AC91" s="338"/>
      <c r="AD91" s="338"/>
      <c r="AE91" s="338"/>
      <c r="AF91" s="338"/>
    </row>
    <row r="92" spans="1:32" ht="30" customHeight="1" x14ac:dyDescent="0.15">
      <c r="A92" s="338" t="s">
        <v>118</v>
      </c>
      <c r="B92" s="338"/>
      <c r="C92" s="338"/>
      <c r="D92" s="338"/>
      <c r="E92" s="338"/>
      <c r="F92" s="338"/>
      <c r="G92" s="338"/>
      <c r="H92" s="338"/>
      <c r="I92" s="338"/>
      <c r="J92" s="338"/>
      <c r="K92" s="338"/>
      <c r="L92" s="338"/>
      <c r="M92" s="338"/>
      <c r="N92" s="338"/>
      <c r="O92" s="338"/>
      <c r="P92" s="338"/>
      <c r="Q92" s="338"/>
      <c r="R92" s="338"/>
      <c r="S92" s="338"/>
      <c r="T92" s="338"/>
      <c r="U92" s="338"/>
      <c r="V92" s="338"/>
      <c r="W92" s="338"/>
      <c r="X92" s="338"/>
      <c r="Y92" s="338"/>
      <c r="Z92" s="338"/>
      <c r="AA92" s="338"/>
      <c r="AB92" s="338"/>
      <c r="AC92" s="338"/>
      <c r="AD92" s="338"/>
      <c r="AE92" s="338"/>
      <c r="AF92" s="338"/>
    </row>
    <row r="93" spans="1:32" ht="14.25" x14ac:dyDescent="0.15">
      <c r="A93" s="338"/>
      <c r="B93" s="338"/>
      <c r="C93" s="338"/>
      <c r="D93" s="338"/>
      <c r="E93" s="338"/>
      <c r="F93" s="338"/>
      <c r="G93" s="338"/>
      <c r="H93" s="338"/>
      <c r="I93" s="338"/>
      <c r="J93" s="338"/>
      <c r="K93" s="338"/>
      <c r="L93" s="338"/>
      <c r="M93" s="338"/>
      <c r="N93" s="338"/>
      <c r="O93" s="338"/>
      <c r="P93" s="338"/>
      <c r="Q93" s="338"/>
      <c r="R93" s="338"/>
      <c r="S93" s="338"/>
      <c r="T93" s="338"/>
      <c r="U93" s="338"/>
      <c r="V93" s="338"/>
      <c r="W93" s="338"/>
      <c r="X93" s="338"/>
      <c r="Y93" s="338"/>
      <c r="Z93" s="338"/>
      <c r="AA93" s="338"/>
      <c r="AB93" s="338"/>
      <c r="AC93" s="338"/>
      <c r="AD93" s="338"/>
      <c r="AE93" s="338"/>
      <c r="AF93" s="338"/>
    </row>
    <row r="94" spans="1:32" ht="14.25" x14ac:dyDescent="0.15">
      <c r="A94" s="338" t="s">
        <v>119</v>
      </c>
      <c r="B94" s="338"/>
      <c r="C94" s="338"/>
      <c r="D94" s="338"/>
      <c r="E94" s="338"/>
      <c r="F94" s="338"/>
      <c r="G94" s="338"/>
      <c r="H94" s="338"/>
      <c r="I94" s="338"/>
      <c r="J94" s="338"/>
      <c r="K94" s="338"/>
      <c r="L94" s="338"/>
      <c r="M94" s="338"/>
      <c r="N94" s="338"/>
      <c r="O94" s="338"/>
      <c r="P94" s="338"/>
      <c r="Q94" s="338"/>
      <c r="R94" s="338"/>
      <c r="S94" s="338"/>
      <c r="T94" s="338"/>
      <c r="U94" s="338"/>
      <c r="V94" s="338"/>
      <c r="W94" s="338"/>
      <c r="X94" s="338"/>
      <c r="Y94" s="338"/>
      <c r="Z94" s="338"/>
      <c r="AA94" s="338"/>
      <c r="AB94" s="338"/>
      <c r="AC94" s="338"/>
      <c r="AD94" s="338"/>
      <c r="AE94" s="338"/>
      <c r="AF94" s="338"/>
    </row>
    <row r="95" spans="1:32" ht="30" customHeight="1" x14ac:dyDescent="0.15">
      <c r="A95" s="338" t="s">
        <v>120</v>
      </c>
      <c r="B95" s="338"/>
      <c r="C95" s="338"/>
      <c r="D95" s="338"/>
      <c r="E95" s="338"/>
      <c r="F95" s="338"/>
      <c r="G95" s="338"/>
      <c r="H95" s="338"/>
      <c r="I95" s="338"/>
      <c r="J95" s="338"/>
      <c r="K95" s="338"/>
      <c r="L95" s="338"/>
      <c r="M95" s="338"/>
      <c r="N95" s="338"/>
      <c r="O95" s="338"/>
      <c r="P95" s="338"/>
      <c r="Q95" s="338"/>
      <c r="R95" s="338"/>
      <c r="S95" s="338"/>
      <c r="T95" s="338"/>
      <c r="U95" s="338"/>
      <c r="V95" s="338"/>
      <c r="W95" s="338"/>
      <c r="X95" s="338"/>
      <c r="Y95" s="338"/>
      <c r="Z95" s="338"/>
      <c r="AA95" s="338"/>
      <c r="AB95" s="338"/>
      <c r="AC95" s="338"/>
      <c r="AD95" s="338"/>
      <c r="AE95" s="338"/>
      <c r="AF95" s="338"/>
    </row>
    <row r="96" spans="1:32" ht="14.25" x14ac:dyDescent="0.15">
      <c r="A96" s="338"/>
      <c r="B96" s="338"/>
      <c r="C96" s="338"/>
      <c r="D96" s="338"/>
      <c r="E96" s="338"/>
      <c r="F96" s="338"/>
      <c r="G96" s="338"/>
      <c r="H96" s="338"/>
      <c r="I96" s="338"/>
      <c r="J96" s="338"/>
      <c r="K96" s="338"/>
      <c r="L96" s="338"/>
      <c r="M96" s="338"/>
      <c r="N96" s="338"/>
      <c r="O96" s="338"/>
      <c r="P96" s="338"/>
      <c r="Q96" s="338"/>
      <c r="R96" s="338"/>
      <c r="S96" s="338"/>
      <c r="T96" s="338"/>
      <c r="U96" s="338"/>
      <c r="V96" s="338"/>
      <c r="W96" s="338"/>
      <c r="X96" s="338"/>
      <c r="Y96" s="338"/>
      <c r="Z96" s="338"/>
      <c r="AA96" s="338"/>
      <c r="AB96" s="338"/>
      <c r="AC96" s="338"/>
      <c r="AD96" s="338"/>
      <c r="AE96" s="338"/>
      <c r="AF96" s="338"/>
    </row>
    <row r="97" spans="1:32" ht="14.25" x14ac:dyDescent="0.15">
      <c r="A97" s="338" t="s">
        <v>121</v>
      </c>
      <c r="B97" s="338"/>
      <c r="C97" s="338"/>
      <c r="D97" s="338"/>
      <c r="E97" s="338"/>
      <c r="F97" s="338"/>
      <c r="G97" s="338"/>
      <c r="H97" s="338"/>
      <c r="I97" s="338"/>
      <c r="J97" s="338"/>
      <c r="K97" s="338"/>
      <c r="L97" s="338"/>
      <c r="M97" s="338"/>
      <c r="N97" s="338"/>
      <c r="O97" s="338"/>
      <c r="P97" s="338"/>
      <c r="Q97" s="338"/>
      <c r="R97" s="338"/>
      <c r="S97" s="338"/>
      <c r="T97" s="338"/>
      <c r="U97" s="338"/>
      <c r="V97" s="338"/>
      <c r="W97" s="338"/>
      <c r="X97" s="338"/>
      <c r="Y97" s="338"/>
      <c r="Z97" s="338"/>
      <c r="AA97" s="338"/>
      <c r="AB97" s="338"/>
      <c r="AC97" s="338"/>
      <c r="AD97" s="338"/>
      <c r="AE97" s="338"/>
      <c r="AF97" s="338"/>
    </row>
    <row r="98" spans="1:32" ht="14.25" x14ac:dyDescent="0.15">
      <c r="A98" s="338"/>
      <c r="B98" s="338"/>
      <c r="C98" s="338"/>
      <c r="D98" s="338"/>
      <c r="E98" s="338"/>
      <c r="F98" s="338"/>
      <c r="G98" s="338"/>
      <c r="H98" s="338"/>
      <c r="I98" s="338"/>
      <c r="J98" s="338"/>
      <c r="K98" s="338"/>
      <c r="L98" s="338"/>
      <c r="M98" s="338"/>
      <c r="N98" s="338"/>
      <c r="O98" s="338"/>
      <c r="P98" s="338"/>
      <c r="Q98" s="338"/>
      <c r="R98" s="338"/>
      <c r="S98" s="338"/>
      <c r="T98" s="338"/>
      <c r="U98" s="338"/>
      <c r="V98" s="338"/>
      <c r="W98" s="338"/>
      <c r="X98" s="338"/>
      <c r="Y98" s="338"/>
      <c r="Z98" s="338"/>
      <c r="AA98" s="338"/>
      <c r="AB98" s="338"/>
      <c r="AC98" s="338"/>
      <c r="AD98" s="338"/>
      <c r="AE98" s="338"/>
      <c r="AF98" s="338"/>
    </row>
    <row r="99" spans="1:32" ht="45" customHeight="1" x14ac:dyDescent="0.15">
      <c r="A99" s="338" t="s">
        <v>127</v>
      </c>
      <c r="B99" s="338"/>
      <c r="C99" s="338"/>
      <c r="D99" s="338"/>
      <c r="E99" s="338"/>
      <c r="F99" s="338"/>
      <c r="G99" s="338"/>
      <c r="H99" s="338"/>
      <c r="I99" s="338"/>
      <c r="J99" s="338"/>
      <c r="K99" s="338"/>
      <c r="L99" s="338"/>
      <c r="M99" s="338"/>
      <c r="N99" s="338"/>
      <c r="O99" s="338"/>
      <c r="P99" s="338"/>
      <c r="Q99" s="338"/>
      <c r="R99" s="338"/>
      <c r="S99" s="338"/>
      <c r="T99" s="338"/>
      <c r="U99" s="338"/>
      <c r="V99" s="338"/>
      <c r="W99" s="338"/>
      <c r="X99" s="338"/>
      <c r="Y99" s="338"/>
      <c r="Z99" s="338"/>
      <c r="AA99" s="338"/>
      <c r="AB99" s="338"/>
      <c r="AC99" s="338"/>
      <c r="AD99" s="338"/>
      <c r="AE99" s="338"/>
      <c r="AF99" s="338"/>
    </row>
    <row r="100" spans="1:32" ht="14.25" x14ac:dyDescent="0.15">
      <c r="A100" s="338"/>
      <c r="B100" s="338"/>
      <c r="C100" s="338"/>
      <c r="D100" s="338"/>
      <c r="E100" s="338"/>
      <c r="F100" s="338"/>
      <c r="G100" s="338"/>
      <c r="H100" s="338"/>
      <c r="I100" s="338"/>
      <c r="J100" s="338"/>
      <c r="K100" s="338"/>
      <c r="L100" s="338"/>
      <c r="M100" s="338"/>
      <c r="N100" s="338"/>
      <c r="O100" s="338"/>
      <c r="P100" s="338"/>
      <c r="Q100" s="338"/>
      <c r="R100" s="338"/>
      <c r="S100" s="338"/>
      <c r="T100" s="338"/>
      <c r="U100" s="338"/>
      <c r="V100" s="338"/>
      <c r="W100" s="338"/>
      <c r="X100" s="338"/>
      <c r="Y100" s="338"/>
      <c r="Z100" s="338"/>
      <c r="AA100" s="338"/>
      <c r="AB100" s="338"/>
      <c r="AC100" s="338"/>
      <c r="AD100" s="338"/>
      <c r="AE100" s="338"/>
      <c r="AF100" s="338"/>
    </row>
    <row r="101" spans="1:32" ht="14.25" x14ac:dyDescent="0.15">
      <c r="A101" s="338" t="s">
        <v>122</v>
      </c>
      <c r="B101" s="338"/>
      <c r="C101" s="338"/>
      <c r="D101" s="338"/>
      <c r="E101" s="338"/>
      <c r="F101" s="338"/>
      <c r="G101" s="338"/>
      <c r="H101" s="338"/>
      <c r="I101" s="338"/>
      <c r="J101" s="338"/>
      <c r="K101" s="338"/>
      <c r="L101" s="338"/>
      <c r="M101" s="338"/>
      <c r="N101" s="338"/>
      <c r="O101" s="338"/>
      <c r="P101" s="338"/>
      <c r="Q101" s="338"/>
      <c r="R101" s="338"/>
      <c r="S101" s="338"/>
      <c r="T101" s="338"/>
      <c r="U101" s="338"/>
      <c r="V101" s="338"/>
      <c r="W101" s="338"/>
      <c r="X101" s="338"/>
      <c r="Y101" s="338"/>
      <c r="Z101" s="338"/>
      <c r="AA101" s="338"/>
      <c r="AB101" s="338"/>
      <c r="AC101" s="338"/>
      <c r="AD101" s="338"/>
      <c r="AE101" s="338"/>
      <c r="AF101" s="338"/>
    </row>
    <row r="102" spans="1:32" ht="14.25" x14ac:dyDescent="0.15">
      <c r="A102" s="338"/>
      <c r="B102" s="338"/>
      <c r="C102" s="338"/>
      <c r="D102" s="338"/>
      <c r="E102" s="338"/>
      <c r="F102" s="338"/>
      <c r="G102" s="338"/>
      <c r="H102" s="338"/>
      <c r="I102" s="338"/>
      <c r="J102" s="338"/>
      <c r="K102" s="338"/>
      <c r="L102" s="338"/>
      <c r="M102" s="338"/>
      <c r="N102" s="338"/>
      <c r="O102" s="338"/>
      <c r="P102" s="338"/>
      <c r="Q102" s="338"/>
      <c r="R102" s="338"/>
      <c r="S102" s="338"/>
      <c r="T102" s="338"/>
      <c r="U102" s="338"/>
      <c r="V102" s="338"/>
      <c r="W102" s="338"/>
      <c r="X102" s="338"/>
      <c r="Y102" s="338"/>
      <c r="Z102" s="338"/>
      <c r="AA102" s="338"/>
      <c r="AB102" s="338"/>
      <c r="AC102" s="338"/>
      <c r="AD102" s="338"/>
      <c r="AE102" s="338"/>
      <c r="AF102" s="338"/>
    </row>
    <row r="103" spans="1:32" ht="30" customHeight="1" x14ac:dyDescent="0.15">
      <c r="A103" s="338" t="s">
        <v>128</v>
      </c>
      <c r="B103" s="338"/>
      <c r="C103" s="338"/>
      <c r="D103" s="338"/>
      <c r="E103" s="338"/>
      <c r="F103" s="338"/>
      <c r="G103" s="338"/>
      <c r="H103" s="338"/>
      <c r="I103" s="338"/>
      <c r="J103" s="338"/>
      <c r="K103" s="338"/>
      <c r="L103" s="338"/>
      <c r="M103" s="338"/>
      <c r="N103" s="338"/>
      <c r="O103" s="338"/>
      <c r="P103" s="338"/>
      <c r="Q103" s="338"/>
      <c r="R103" s="338"/>
      <c r="S103" s="338"/>
      <c r="T103" s="338"/>
      <c r="U103" s="338"/>
      <c r="V103" s="338"/>
      <c r="W103" s="338"/>
      <c r="X103" s="338"/>
      <c r="Y103" s="338"/>
      <c r="Z103" s="338"/>
      <c r="AA103" s="338"/>
      <c r="AB103" s="338"/>
      <c r="AC103" s="338"/>
      <c r="AD103" s="338"/>
      <c r="AE103" s="338"/>
      <c r="AF103" s="338"/>
    </row>
    <row r="104" spans="1:32" ht="14.25" x14ac:dyDescent="0.15">
      <c r="A104" s="338"/>
      <c r="B104" s="338"/>
      <c r="C104" s="338"/>
      <c r="D104" s="338"/>
      <c r="E104" s="338"/>
      <c r="F104" s="338"/>
      <c r="G104" s="338"/>
      <c r="H104" s="338"/>
      <c r="I104" s="338"/>
      <c r="J104" s="338"/>
      <c r="K104" s="338"/>
      <c r="L104" s="338"/>
      <c r="M104" s="338"/>
      <c r="N104" s="338"/>
      <c r="O104" s="338"/>
      <c r="P104" s="338"/>
      <c r="Q104" s="338"/>
      <c r="R104" s="338"/>
      <c r="S104" s="338"/>
      <c r="T104" s="338"/>
      <c r="U104" s="338"/>
      <c r="V104" s="338"/>
      <c r="W104" s="338"/>
      <c r="X104" s="338"/>
      <c r="Y104" s="338"/>
      <c r="Z104" s="338"/>
      <c r="AA104" s="338"/>
      <c r="AB104" s="338"/>
      <c r="AC104" s="338"/>
      <c r="AD104" s="338"/>
      <c r="AE104" s="338"/>
      <c r="AF104" s="338"/>
    </row>
    <row r="105" spans="1:32" ht="14.25" x14ac:dyDescent="0.15">
      <c r="A105" s="338" t="s">
        <v>129</v>
      </c>
      <c r="B105" s="338"/>
      <c r="C105" s="338"/>
      <c r="D105" s="338"/>
      <c r="E105" s="338"/>
      <c r="F105" s="338"/>
      <c r="G105" s="338"/>
      <c r="H105" s="338"/>
      <c r="I105" s="338"/>
      <c r="J105" s="338"/>
      <c r="K105" s="338"/>
      <c r="L105" s="338"/>
      <c r="M105" s="338"/>
      <c r="N105" s="338"/>
      <c r="O105" s="338"/>
      <c r="P105" s="338"/>
      <c r="Q105" s="338"/>
      <c r="R105" s="338"/>
      <c r="S105" s="338"/>
      <c r="T105" s="338"/>
      <c r="U105" s="338"/>
      <c r="V105" s="338"/>
      <c r="W105" s="338"/>
      <c r="X105" s="338"/>
      <c r="Y105" s="338"/>
      <c r="Z105" s="338"/>
      <c r="AA105" s="338"/>
      <c r="AB105" s="338"/>
      <c r="AC105" s="338"/>
      <c r="AD105" s="338"/>
      <c r="AE105" s="338"/>
      <c r="AF105" s="338"/>
    </row>
    <row r="106" spans="1:32" ht="14.25" x14ac:dyDescent="0.15">
      <c r="A106" s="338"/>
      <c r="B106" s="338"/>
      <c r="C106" s="338"/>
      <c r="D106" s="338"/>
      <c r="E106" s="338"/>
      <c r="F106" s="338"/>
      <c r="G106" s="338"/>
      <c r="H106" s="338"/>
      <c r="I106" s="338"/>
      <c r="J106" s="338"/>
      <c r="K106" s="338"/>
      <c r="L106" s="338"/>
      <c r="M106" s="338"/>
      <c r="N106" s="338"/>
      <c r="O106" s="338"/>
      <c r="P106" s="338"/>
      <c r="Q106" s="338"/>
      <c r="R106" s="338"/>
      <c r="S106" s="338"/>
      <c r="T106" s="338"/>
      <c r="U106" s="338"/>
      <c r="V106" s="338"/>
      <c r="W106" s="338"/>
      <c r="X106" s="338"/>
      <c r="Y106" s="338"/>
      <c r="Z106" s="338"/>
      <c r="AA106" s="338"/>
      <c r="AB106" s="338"/>
      <c r="AC106" s="338"/>
      <c r="AD106" s="338"/>
      <c r="AE106" s="338"/>
      <c r="AF106" s="338"/>
    </row>
    <row r="107" spans="1:32" ht="30" customHeight="1" x14ac:dyDescent="0.15">
      <c r="A107" s="338" t="s">
        <v>130</v>
      </c>
      <c r="B107" s="338"/>
      <c r="C107" s="338"/>
      <c r="D107" s="338"/>
      <c r="E107" s="338"/>
      <c r="F107" s="338"/>
      <c r="G107" s="338"/>
      <c r="H107" s="338"/>
      <c r="I107" s="338"/>
      <c r="J107" s="338"/>
      <c r="K107" s="338"/>
      <c r="L107" s="338"/>
      <c r="M107" s="338"/>
      <c r="N107" s="338"/>
      <c r="O107" s="338"/>
      <c r="P107" s="338"/>
      <c r="Q107" s="338"/>
      <c r="R107" s="338"/>
      <c r="S107" s="338"/>
      <c r="T107" s="338"/>
      <c r="U107" s="338"/>
      <c r="V107" s="338"/>
      <c r="W107" s="338"/>
      <c r="X107" s="338"/>
      <c r="Y107" s="338"/>
      <c r="Z107" s="338"/>
      <c r="AA107" s="338"/>
      <c r="AB107" s="338"/>
      <c r="AC107" s="338"/>
      <c r="AD107" s="338"/>
      <c r="AE107" s="338"/>
      <c r="AF107" s="338"/>
    </row>
    <row r="108" spans="1:32" ht="14.25" x14ac:dyDescent="0.15">
      <c r="A108" s="338"/>
      <c r="B108" s="338"/>
      <c r="C108" s="338"/>
      <c r="D108" s="338"/>
      <c r="E108" s="338"/>
      <c r="F108" s="338"/>
      <c r="G108" s="338"/>
      <c r="H108" s="338"/>
      <c r="I108" s="338"/>
      <c r="J108" s="338"/>
      <c r="K108" s="338"/>
      <c r="L108" s="338"/>
      <c r="M108" s="338"/>
      <c r="N108" s="338"/>
      <c r="O108" s="338"/>
      <c r="P108" s="338"/>
      <c r="Q108" s="338"/>
      <c r="R108" s="338"/>
      <c r="S108" s="338"/>
      <c r="T108" s="338"/>
      <c r="U108" s="338"/>
      <c r="V108" s="338"/>
      <c r="W108" s="338"/>
      <c r="X108" s="338"/>
      <c r="Y108" s="338"/>
      <c r="Z108" s="338"/>
      <c r="AA108" s="338"/>
      <c r="AB108" s="338"/>
      <c r="AC108" s="338"/>
      <c r="AD108" s="338"/>
      <c r="AE108" s="338"/>
      <c r="AF108" s="338"/>
    </row>
    <row r="109" spans="1:32" ht="30" customHeight="1" x14ac:dyDescent="0.15">
      <c r="A109" s="338" t="s">
        <v>131</v>
      </c>
      <c r="B109" s="338"/>
      <c r="C109" s="338"/>
      <c r="D109" s="338"/>
      <c r="E109" s="338"/>
      <c r="F109" s="338"/>
      <c r="G109" s="338"/>
      <c r="H109" s="338"/>
      <c r="I109" s="338"/>
      <c r="J109" s="338"/>
      <c r="K109" s="338"/>
      <c r="L109" s="338"/>
      <c r="M109" s="338"/>
      <c r="N109" s="338"/>
      <c r="O109" s="338"/>
      <c r="P109" s="338"/>
      <c r="Q109" s="338"/>
      <c r="R109" s="338"/>
      <c r="S109" s="338"/>
      <c r="T109" s="338"/>
      <c r="U109" s="338"/>
      <c r="V109" s="338"/>
      <c r="W109" s="338"/>
      <c r="X109" s="338"/>
      <c r="Y109" s="338"/>
      <c r="Z109" s="338"/>
      <c r="AA109" s="338"/>
      <c r="AB109" s="338"/>
      <c r="AC109" s="338"/>
      <c r="AD109" s="338"/>
      <c r="AE109" s="338"/>
      <c r="AF109" s="338"/>
    </row>
    <row r="110" spans="1:32" ht="14.25" x14ac:dyDescent="0.15">
      <c r="A110" s="338"/>
      <c r="B110" s="338"/>
      <c r="C110" s="338"/>
      <c r="D110" s="338"/>
      <c r="E110" s="338"/>
      <c r="F110" s="338"/>
      <c r="G110" s="338"/>
      <c r="H110" s="338"/>
      <c r="I110" s="338"/>
      <c r="J110" s="338"/>
      <c r="K110" s="338"/>
      <c r="L110" s="338"/>
      <c r="M110" s="338"/>
      <c r="N110" s="338"/>
      <c r="O110" s="338"/>
      <c r="P110" s="338"/>
      <c r="Q110" s="338"/>
      <c r="R110" s="338"/>
      <c r="S110" s="338"/>
      <c r="T110" s="338"/>
      <c r="U110" s="338"/>
      <c r="V110" s="338"/>
      <c r="W110" s="338"/>
      <c r="X110" s="338"/>
      <c r="Y110" s="338"/>
      <c r="Z110" s="338"/>
      <c r="AA110" s="338"/>
      <c r="AB110" s="338"/>
      <c r="AC110" s="338"/>
      <c r="AD110" s="338"/>
      <c r="AE110" s="338"/>
      <c r="AF110" s="338"/>
    </row>
    <row r="111" spans="1:32" ht="34.5" customHeight="1" x14ac:dyDescent="0.15">
      <c r="A111" s="338" t="s">
        <v>132</v>
      </c>
      <c r="B111" s="338"/>
      <c r="C111" s="338"/>
      <c r="D111" s="338"/>
      <c r="E111" s="338"/>
      <c r="F111" s="338"/>
      <c r="G111" s="338"/>
      <c r="H111" s="338"/>
      <c r="I111" s="338"/>
      <c r="J111" s="338"/>
      <c r="K111" s="338"/>
      <c r="L111" s="338"/>
      <c r="M111" s="338"/>
      <c r="N111" s="338"/>
      <c r="O111" s="338"/>
      <c r="P111" s="338"/>
      <c r="Q111" s="338"/>
      <c r="R111" s="338"/>
      <c r="S111" s="338"/>
      <c r="T111" s="338"/>
      <c r="U111" s="338"/>
      <c r="V111" s="338"/>
      <c r="W111" s="338"/>
      <c r="X111" s="338"/>
      <c r="Y111" s="338"/>
      <c r="Z111" s="338"/>
      <c r="AA111" s="338"/>
      <c r="AB111" s="338"/>
      <c r="AC111" s="338"/>
      <c r="AD111" s="338"/>
      <c r="AE111" s="338"/>
      <c r="AF111" s="338"/>
    </row>
    <row r="112" spans="1:32" ht="30" customHeight="1" x14ac:dyDescent="0.15">
      <c r="A112" s="338" t="s">
        <v>133</v>
      </c>
      <c r="B112" s="338"/>
      <c r="C112" s="338"/>
      <c r="D112" s="338"/>
      <c r="E112" s="338"/>
      <c r="F112" s="338"/>
      <c r="G112" s="338"/>
      <c r="H112" s="338"/>
      <c r="I112" s="338"/>
      <c r="J112" s="338"/>
      <c r="K112" s="338"/>
      <c r="L112" s="338"/>
      <c r="M112" s="338"/>
      <c r="N112" s="338"/>
      <c r="O112" s="338"/>
      <c r="P112" s="338"/>
      <c r="Q112" s="338"/>
      <c r="R112" s="338"/>
      <c r="S112" s="338"/>
      <c r="T112" s="338"/>
      <c r="U112" s="338"/>
      <c r="V112" s="338"/>
      <c r="W112" s="338"/>
      <c r="X112" s="338"/>
      <c r="Y112" s="338"/>
      <c r="Z112" s="338"/>
      <c r="AA112" s="338"/>
      <c r="AB112" s="338"/>
      <c r="AC112" s="338"/>
      <c r="AD112" s="338"/>
      <c r="AE112" s="338"/>
      <c r="AF112" s="338"/>
    </row>
    <row r="113" spans="1:32" ht="45" customHeight="1" x14ac:dyDescent="0.15">
      <c r="A113" s="338" t="s">
        <v>134</v>
      </c>
      <c r="B113" s="338"/>
      <c r="C113" s="338"/>
      <c r="D113" s="338"/>
      <c r="E113" s="338"/>
      <c r="F113" s="338"/>
      <c r="G113" s="338"/>
      <c r="H113" s="338"/>
      <c r="I113" s="338"/>
      <c r="J113" s="338"/>
      <c r="K113" s="338"/>
      <c r="L113" s="338"/>
      <c r="M113" s="338"/>
      <c r="N113" s="338"/>
      <c r="O113" s="338"/>
      <c r="P113" s="338"/>
      <c r="Q113" s="338"/>
      <c r="R113" s="338"/>
      <c r="S113" s="338"/>
      <c r="T113" s="338"/>
      <c r="U113" s="338"/>
      <c r="V113" s="338"/>
      <c r="W113" s="338"/>
      <c r="X113" s="338"/>
      <c r="Y113" s="338"/>
      <c r="Z113" s="338"/>
      <c r="AA113" s="338"/>
      <c r="AB113" s="338"/>
      <c r="AC113" s="338"/>
      <c r="AD113" s="338"/>
      <c r="AE113" s="338"/>
      <c r="AF113" s="338"/>
    </row>
    <row r="114" spans="1:32" x14ac:dyDescent="0.15">
      <c r="A114" s="339"/>
      <c r="B114" s="339"/>
      <c r="C114" s="339"/>
      <c r="D114" s="339"/>
      <c r="E114" s="339"/>
      <c r="F114" s="339"/>
      <c r="G114" s="339"/>
      <c r="H114" s="339"/>
      <c r="I114" s="339"/>
      <c r="J114" s="339"/>
      <c r="K114" s="339"/>
      <c r="L114" s="339"/>
      <c r="M114" s="339"/>
      <c r="N114" s="339"/>
      <c r="O114" s="339"/>
      <c r="P114" s="339"/>
      <c r="Q114" s="339"/>
      <c r="R114" s="339"/>
      <c r="S114" s="339"/>
      <c r="T114" s="339"/>
      <c r="U114" s="339"/>
      <c r="V114" s="339"/>
      <c r="W114" s="339"/>
      <c r="X114" s="339"/>
      <c r="Y114" s="339"/>
      <c r="Z114" s="339"/>
      <c r="AA114" s="339"/>
      <c r="AB114" s="339"/>
      <c r="AC114" s="339"/>
      <c r="AD114" s="339"/>
      <c r="AE114" s="339"/>
      <c r="AF114" s="339"/>
    </row>
    <row r="115" spans="1:32" s="77" customFormat="1" ht="30" customHeight="1" x14ac:dyDescent="0.15">
      <c r="A115" s="340" t="s">
        <v>135</v>
      </c>
      <c r="B115" s="340"/>
      <c r="C115" s="340"/>
      <c r="D115" s="340"/>
      <c r="E115" s="340"/>
      <c r="F115" s="340"/>
      <c r="G115" s="340"/>
      <c r="H115" s="340"/>
      <c r="I115" s="340"/>
      <c r="J115" s="340"/>
      <c r="K115" s="340"/>
      <c r="L115" s="340"/>
      <c r="M115" s="340"/>
      <c r="N115" s="340"/>
      <c r="O115" s="340"/>
      <c r="P115" s="340"/>
      <c r="Q115" s="340"/>
      <c r="R115" s="340"/>
      <c r="S115" s="340"/>
      <c r="T115" s="340"/>
      <c r="U115" s="340"/>
      <c r="V115" s="340"/>
      <c r="W115" s="340"/>
      <c r="X115" s="340"/>
      <c r="Y115" s="340"/>
      <c r="Z115" s="340"/>
      <c r="AA115" s="340"/>
      <c r="AB115" s="340"/>
      <c r="AC115" s="340"/>
      <c r="AD115" s="340"/>
      <c r="AE115" s="340"/>
      <c r="AF115" s="340"/>
    </row>
    <row r="116" spans="1:32" s="77" customFormat="1" ht="14.25" x14ac:dyDescent="0.15">
      <c r="A116" s="340" t="s">
        <v>136</v>
      </c>
      <c r="B116" s="340"/>
      <c r="C116" s="340"/>
      <c r="D116" s="340"/>
      <c r="E116" s="340"/>
      <c r="F116" s="340"/>
      <c r="G116" s="340"/>
      <c r="H116" s="340"/>
      <c r="I116" s="340"/>
      <c r="J116" s="340"/>
      <c r="K116" s="340"/>
      <c r="L116" s="340"/>
      <c r="M116" s="340"/>
      <c r="N116" s="340"/>
      <c r="O116" s="340"/>
      <c r="P116" s="340"/>
      <c r="Q116" s="340"/>
      <c r="R116" s="340"/>
      <c r="S116" s="340"/>
      <c r="T116" s="340"/>
      <c r="U116" s="340"/>
      <c r="V116" s="340"/>
      <c r="W116" s="340"/>
      <c r="X116" s="340"/>
      <c r="Y116" s="340"/>
      <c r="Z116" s="340"/>
      <c r="AA116" s="340"/>
      <c r="AB116" s="340"/>
      <c r="AC116" s="340"/>
      <c r="AD116" s="340"/>
      <c r="AE116" s="340"/>
      <c r="AF116" s="340"/>
    </row>
    <row r="117" spans="1:32" s="77" customFormat="1" ht="14.25" x14ac:dyDescent="0.15">
      <c r="A117" s="340" t="s">
        <v>137</v>
      </c>
      <c r="B117" s="340"/>
      <c r="C117" s="340"/>
      <c r="D117" s="340"/>
      <c r="E117" s="340"/>
      <c r="F117" s="340"/>
      <c r="G117" s="340"/>
      <c r="H117" s="340"/>
      <c r="I117" s="340"/>
      <c r="J117" s="340"/>
      <c r="K117" s="340"/>
      <c r="L117" s="340"/>
      <c r="M117" s="340"/>
      <c r="N117" s="340"/>
      <c r="O117" s="340"/>
      <c r="P117" s="340"/>
      <c r="Q117" s="340"/>
      <c r="R117" s="340"/>
      <c r="S117" s="340"/>
      <c r="T117" s="340"/>
      <c r="U117" s="340"/>
      <c r="V117" s="340"/>
      <c r="W117" s="340"/>
      <c r="X117" s="340"/>
      <c r="Y117" s="340"/>
      <c r="Z117" s="340"/>
      <c r="AA117" s="340"/>
      <c r="AB117" s="340"/>
      <c r="AC117" s="340"/>
      <c r="AD117" s="340"/>
      <c r="AE117" s="340"/>
      <c r="AF117" s="340"/>
    </row>
  </sheetData>
  <mergeCells count="333">
    <mergeCell ref="A112:AF112"/>
    <mergeCell ref="A113:AF113"/>
    <mergeCell ref="A114:AF114"/>
    <mergeCell ref="A115:AF115"/>
    <mergeCell ref="A116:AF116"/>
    <mergeCell ref="A117:AF117"/>
    <mergeCell ref="A106:AF106"/>
    <mergeCell ref="A107:AF107"/>
    <mergeCell ref="A108:AF108"/>
    <mergeCell ref="A109:AF109"/>
    <mergeCell ref="A110:AF110"/>
    <mergeCell ref="A111:AF111"/>
    <mergeCell ref="A100:AF100"/>
    <mergeCell ref="A101:AF101"/>
    <mergeCell ref="A102:AF102"/>
    <mergeCell ref="A103:AF103"/>
    <mergeCell ref="A104:AF104"/>
    <mergeCell ref="A105:AF105"/>
    <mergeCell ref="A94:AF94"/>
    <mergeCell ref="A95:AF95"/>
    <mergeCell ref="A96:AF96"/>
    <mergeCell ref="A97:AF97"/>
    <mergeCell ref="A98:AF98"/>
    <mergeCell ref="A99:AF99"/>
    <mergeCell ref="A88:AF88"/>
    <mergeCell ref="A89:AF89"/>
    <mergeCell ref="A90:AF90"/>
    <mergeCell ref="A91:AF91"/>
    <mergeCell ref="A92:AF92"/>
    <mergeCell ref="A93:AF93"/>
    <mergeCell ref="A82:AF82"/>
    <mergeCell ref="A83:AF83"/>
    <mergeCell ref="A84:AF84"/>
    <mergeCell ref="A85:AF85"/>
    <mergeCell ref="A86:AF86"/>
    <mergeCell ref="A87:AF87"/>
    <mergeCell ref="A78:N78"/>
    <mergeCell ref="O78:S78"/>
    <mergeCell ref="A79:N79"/>
    <mergeCell ref="O79:S79"/>
    <mergeCell ref="A80:N80"/>
    <mergeCell ref="O80:S80"/>
    <mergeCell ref="A75:N75"/>
    <mergeCell ref="O75:S75"/>
    <mergeCell ref="A76:N76"/>
    <mergeCell ref="O76:S76"/>
    <mergeCell ref="A77:N77"/>
    <mergeCell ref="O77:S77"/>
    <mergeCell ref="A72:N72"/>
    <mergeCell ref="O72:S72"/>
    <mergeCell ref="A73:N73"/>
    <mergeCell ref="O73:S73"/>
    <mergeCell ref="A74:N74"/>
    <mergeCell ref="O74:S74"/>
    <mergeCell ref="A69:N69"/>
    <mergeCell ref="O69:S69"/>
    <mergeCell ref="A70:N70"/>
    <mergeCell ref="O70:S70"/>
    <mergeCell ref="A71:N71"/>
    <mergeCell ref="O71:S71"/>
    <mergeCell ref="A66:N66"/>
    <mergeCell ref="O66:S66"/>
    <mergeCell ref="A67:N67"/>
    <mergeCell ref="O67:S67"/>
    <mergeCell ref="A68:N68"/>
    <mergeCell ref="O68:S68"/>
    <mergeCell ref="A63:N63"/>
    <mergeCell ref="O63:S63"/>
    <mergeCell ref="A64:N64"/>
    <mergeCell ref="O64:S64"/>
    <mergeCell ref="A65:N65"/>
    <mergeCell ref="O65:S65"/>
    <mergeCell ref="A59:S59"/>
    <mergeCell ref="A60:N60"/>
    <mergeCell ref="O60:S60"/>
    <mergeCell ref="A61:N61"/>
    <mergeCell ref="O61:S61"/>
    <mergeCell ref="A62:N62"/>
    <mergeCell ref="O62:S62"/>
    <mergeCell ref="A56:D56"/>
    <mergeCell ref="G56:H56"/>
    <mergeCell ref="I56:J56"/>
    <mergeCell ref="N56:O56"/>
    <mergeCell ref="A57:D57"/>
    <mergeCell ref="G57:H57"/>
    <mergeCell ref="I57:J57"/>
    <mergeCell ref="N57:O57"/>
    <mergeCell ref="A54:D54"/>
    <mergeCell ref="G54:H54"/>
    <mergeCell ref="I54:J54"/>
    <mergeCell ref="N54:O54"/>
    <mergeCell ref="A55:D55"/>
    <mergeCell ref="G55:H55"/>
    <mergeCell ref="I55:J55"/>
    <mergeCell ref="N55:O55"/>
    <mergeCell ref="S52:V53"/>
    <mergeCell ref="I52:J53"/>
    <mergeCell ref="K52:K53"/>
    <mergeCell ref="L52:M53"/>
    <mergeCell ref="N52:O53"/>
    <mergeCell ref="P52:P53"/>
    <mergeCell ref="Q52:R53"/>
    <mergeCell ref="A49:AF49"/>
    <mergeCell ref="A50:R50"/>
    <mergeCell ref="S50:AF50"/>
    <mergeCell ref="A51:D53"/>
    <mergeCell ref="E51:E53"/>
    <mergeCell ref="F51:F53"/>
    <mergeCell ref="G51:H53"/>
    <mergeCell ref="I51:M51"/>
    <mergeCell ref="N51:O51"/>
    <mergeCell ref="Q51:R51"/>
    <mergeCell ref="W52:X52"/>
    <mergeCell ref="Y52:Z52"/>
    <mergeCell ref="AC52:AD52"/>
    <mergeCell ref="W53:X53"/>
    <mergeCell ref="Y53:Z53"/>
    <mergeCell ref="AC53:AD53"/>
    <mergeCell ref="S51:V51"/>
    <mergeCell ref="W51:X51"/>
    <mergeCell ref="Y51:Z51"/>
    <mergeCell ref="AC51:AD51"/>
    <mergeCell ref="A46:B46"/>
    <mergeCell ref="C46:P46"/>
    <mergeCell ref="Q46:R46"/>
    <mergeCell ref="S46:AF46"/>
    <mergeCell ref="A47:B47"/>
    <mergeCell ref="C47:P47"/>
    <mergeCell ref="Q47:R47"/>
    <mergeCell ref="S47:AF47"/>
    <mergeCell ref="A44:B44"/>
    <mergeCell ref="C44:P44"/>
    <mergeCell ref="Q44:R44"/>
    <mergeCell ref="S44:AF44"/>
    <mergeCell ref="A45:P45"/>
    <mergeCell ref="Q45:AF45"/>
    <mergeCell ref="AC39:AD39"/>
    <mergeCell ref="A42:P42"/>
    <mergeCell ref="Q42:AF42"/>
    <mergeCell ref="A43:B43"/>
    <mergeCell ref="C43:P43"/>
    <mergeCell ref="Q43:R43"/>
    <mergeCell ref="S43:AF43"/>
    <mergeCell ref="AC40:AD40"/>
    <mergeCell ref="AE40:AF40"/>
    <mergeCell ref="A41:H41"/>
    <mergeCell ref="I41:K41"/>
    <mergeCell ref="M41:O41"/>
    <mergeCell ref="Q41:X41"/>
    <mergeCell ref="Y41:Z41"/>
    <mergeCell ref="AA41:AB41"/>
    <mergeCell ref="AC41:AD41"/>
    <mergeCell ref="AE41:AF41"/>
    <mergeCell ref="F40:G40"/>
    <mergeCell ref="I40:K40"/>
    <mergeCell ref="M40:O40"/>
    <mergeCell ref="Q40:T40"/>
    <mergeCell ref="U40:V40"/>
    <mergeCell ref="W40:X40"/>
    <mergeCell ref="Y40:Z40"/>
    <mergeCell ref="AA40:AB40"/>
    <mergeCell ref="Q39:T39"/>
    <mergeCell ref="U39:V39"/>
    <mergeCell ref="W39:X39"/>
    <mergeCell ref="Y39:Z39"/>
    <mergeCell ref="AA39:AB39"/>
    <mergeCell ref="W38:X38"/>
    <mergeCell ref="Y38:Z38"/>
    <mergeCell ref="AA38:AB38"/>
    <mergeCell ref="AC38:AD38"/>
    <mergeCell ref="AE38:AF38"/>
    <mergeCell ref="A39:C40"/>
    <mergeCell ref="D39:E39"/>
    <mergeCell ref="F39:G39"/>
    <mergeCell ref="I39:K39"/>
    <mergeCell ref="M39:O39"/>
    <mergeCell ref="D38:E38"/>
    <mergeCell ref="F38:G38"/>
    <mergeCell ref="I38:K38"/>
    <mergeCell ref="M38:O38"/>
    <mergeCell ref="Q38:T38"/>
    <mergeCell ref="U38:V38"/>
    <mergeCell ref="A37:C38"/>
    <mergeCell ref="D37:E37"/>
    <mergeCell ref="F37:G37"/>
    <mergeCell ref="I37:K37"/>
    <mergeCell ref="M37:O37"/>
    <mergeCell ref="Q37:T37"/>
    <mergeCell ref="AE39:AF39"/>
    <mergeCell ref="D40:E40"/>
    <mergeCell ref="U37:V37"/>
    <mergeCell ref="W37:X37"/>
    <mergeCell ref="Y37:Z37"/>
    <mergeCell ref="AA37:AB37"/>
    <mergeCell ref="AC37:AD37"/>
    <mergeCell ref="AE37:AF37"/>
    <mergeCell ref="Y36:Z36"/>
    <mergeCell ref="AA36:AB36"/>
    <mergeCell ref="AC36:AD36"/>
    <mergeCell ref="AE36:AF36"/>
    <mergeCell ref="AA35:AB35"/>
    <mergeCell ref="AC35:AD35"/>
    <mergeCell ref="AE35:AF35"/>
    <mergeCell ref="Y35:Z35"/>
    <mergeCell ref="D36:E36"/>
    <mergeCell ref="F36:G36"/>
    <mergeCell ref="I36:K36"/>
    <mergeCell ref="M36:O36"/>
    <mergeCell ref="Q36:T36"/>
    <mergeCell ref="U36:V36"/>
    <mergeCell ref="W36:X36"/>
    <mergeCell ref="A35:C36"/>
    <mergeCell ref="D35:E35"/>
    <mergeCell ref="F35:G35"/>
    <mergeCell ref="I35:K35"/>
    <mergeCell ref="M35:O35"/>
    <mergeCell ref="Q35:T35"/>
    <mergeCell ref="U35:V35"/>
    <mergeCell ref="W35:X35"/>
    <mergeCell ref="A31:P31"/>
    <mergeCell ref="Q31:AF31"/>
    <mergeCell ref="A32:C34"/>
    <mergeCell ref="D32:G32"/>
    <mergeCell ref="H32:H34"/>
    <mergeCell ref="Q32:T34"/>
    <mergeCell ref="U32:X32"/>
    <mergeCell ref="Y32:AF32"/>
    <mergeCell ref="D33:E34"/>
    <mergeCell ref="F33:G34"/>
    <mergeCell ref="AE34:AF34"/>
    <mergeCell ref="I33:L34"/>
    <mergeCell ref="M33:N33"/>
    <mergeCell ref="U33:V34"/>
    <mergeCell ref="W33:X34"/>
    <mergeCell ref="Y33:AB33"/>
    <mergeCell ref="AC33:AD33"/>
    <mergeCell ref="M34:P34"/>
    <mergeCell ref="Y34:Z34"/>
    <mergeCell ref="AA34:AB34"/>
    <mergeCell ref="AC34:AD34"/>
    <mergeCell ref="A28:C28"/>
    <mergeCell ref="L28:N28"/>
    <mergeCell ref="W28:Z28"/>
    <mergeCell ref="AA28:AB28"/>
    <mergeCell ref="AD28:AE28"/>
    <mergeCell ref="A30:AF30"/>
    <mergeCell ref="A26:C26"/>
    <mergeCell ref="L26:N26"/>
    <mergeCell ref="W26:Z26"/>
    <mergeCell ref="AA26:AB26"/>
    <mergeCell ref="AD26:AE26"/>
    <mergeCell ref="A27:C27"/>
    <mergeCell ref="L27:N27"/>
    <mergeCell ref="W27:Z27"/>
    <mergeCell ref="AA27:AB27"/>
    <mergeCell ref="AD27:AE27"/>
    <mergeCell ref="A21:AF21"/>
    <mergeCell ref="A22:V22"/>
    <mergeCell ref="W22:AF23"/>
    <mergeCell ref="A23:C25"/>
    <mergeCell ref="D23:G23"/>
    <mergeCell ref="H23:I23"/>
    <mergeCell ref="L23:N25"/>
    <mergeCell ref="O23:R23"/>
    <mergeCell ref="S23:T23"/>
    <mergeCell ref="D24:E25"/>
    <mergeCell ref="U24:V25"/>
    <mergeCell ref="W24:Z24"/>
    <mergeCell ref="AA24:AC24"/>
    <mergeCell ref="W25:Z25"/>
    <mergeCell ref="AA25:AB25"/>
    <mergeCell ref="AD25:AE25"/>
    <mergeCell ref="F24:G25"/>
    <mergeCell ref="H24:I25"/>
    <mergeCell ref="J24:K25"/>
    <mergeCell ref="O24:P25"/>
    <mergeCell ref="Q24:R25"/>
    <mergeCell ref="S24:T25"/>
    <mergeCell ref="A17:AF17"/>
    <mergeCell ref="G18:J18"/>
    <mergeCell ref="K18:L18"/>
    <mergeCell ref="O18:T18"/>
    <mergeCell ref="U18:X18"/>
    <mergeCell ref="Y18:Z18"/>
    <mergeCell ref="AC18:AD20"/>
    <mergeCell ref="A19:F19"/>
    <mergeCell ref="G19:I19"/>
    <mergeCell ref="K19:M19"/>
    <mergeCell ref="O19:T19"/>
    <mergeCell ref="U19:W19"/>
    <mergeCell ref="Y19:AA19"/>
    <mergeCell ref="B20:F20"/>
    <mergeCell ref="G20:I20"/>
    <mergeCell ref="K20:M20"/>
    <mergeCell ref="P20:T20"/>
    <mergeCell ref="U20:W20"/>
    <mergeCell ref="Y20:AA20"/>
    <mergeCell ref="L16:O16"/>
    <mergeCell ref="AB16:AE16"/>
    <mergeCell ref="A9:AF9"/>
    <mergeCell ref="A10:AF10"/>
    <mergeCell ref="A11:AF11"/>
    <mergeCell ref="A12:AF12"/>
    <mergeCell ref="A13:P13"/>
    <mergeCell ref="Q13:X13"/>
    <mergeCell ref="Z13:AF13"/>
    <mergeCell ref="B8:F8"/>
    <mergeCell ref="W5:Y5"/>
    <mergeCell ref="Z5:AF5"/>
    <mergeCell ref="B6:G6"/>
    <mergeCell ref="K6:N6"/>
    <mergeCell ref="O6:V6"/>
    <mergeCell ref="W6:Y6"/>
    <mergeCell ref="Z6:AF6"/>
    <mergeCell ref="O14:P15"/>
    <mergeCell ref="AE14:AF15"/>
    <mergeCell ref="I15:L15"/>
    <mergeCell ref="Y15:AB15"/>
    <mergeCell ref="A2:AF2"/>
    <mergeCell ref="B4:G4"/>
    <mergeCell ref="J4:J7"/>
    <mergeCell ref="K4:N4"/>
    <mergeCell ref="O4:Y4"/>
    <mergeCell ref="Z4:AA4"/>
    <mergeCell ref="AB4:AF4"/>
    <mergeCell ref="B5:G5"/>
    <mergeCell ref="K5:N5"/>
    <mergeCell ref="O5:V5"/>
    <mergeCell ref="B7:G7"/>
    <mergeCell ref="K7:N7"/>
    <mergeCell ref="O7:V7"/>
    <mergeCell ref="W7:Y7"/>
    <mergeCell ref="Z7:AF7"/>
  </mergeCells>
  <phoneticPr fontId="2"/>
  <dataValidations count="2">
    <dataValidation type="list" allowBlank="1" showInputMessage="1" showErrorMessage="1" sqref="K54:K57 P54:P57">
      <formula1>"○,　"</formula1>
    </dataValidation>
    <dataValidation type="list" allowBlank="1" showInputMessage="1" showErrorMessage="1" sqref="F54:F57">
      <formula1>"男,女"</formula1>
    </dataValidation>
  </dataValidations>
  <pageMargins left="0.70866141732283472" right="0.70866141732283472" top="0.74803149606299213" bottom="0.74803149606299213" header="0.31496062992125984" footer="0.31496062992125984"/>
  <pageSetup paperSize="9" scale="70" orientation="landscape" r:id="rId1"/>
  <headerFooter>
    <oddHeader>&amp;L様式第4号（第5条関係）</oddHeader>
  </headerFooter>
  <rowBreaks count="3" manualBreakCount="3">
    <brk id="29" max="16383" man="1"/>
    <brk id="57" max="31" man="1"/>
    <brk id="8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0</xdr:col>
                    <xdr:colOff>19050</xdr:colOff>
                    <xdr:row>12</xdr:row>
                    <xdr:rowOff>295275</xdr:rowOff>
                  </from>
                  <to>
                    <xdr:col>1</xdr:col>
                    <xdr:colOff>428625</xdr:colOff>
                    <xdr:row>14</xdr:row>
                    <xdr:rowOff>19050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1</xdr:col>
                    <xdr:colOff>333375</xdr:colOff>
                    <xdr:row>12</xdr:row>
                    <xdr:rowOff>295275</xdr:rowOff>
                  </from>
                  <to>
                    <xdr:col>3</xdr:col>
                    <xdr:colOff>314325</xdr:colOff>
                    <xdr:row>14</xdr:row>
                    <xdr:rowOff>38100</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3</xdr:col>
                    <xdr:colOff>314325</xdr:colOff>
                    <xdr:row>12</xdr:row>
                    <xdr:rowOff>295275</xdr:rowOff>
                  </from>
                  <to>
                    <xdr:col>6</xdr:col>
                    <xdr:colOff>371475</xdr:colOff>
                    <xdr:row>14</xdr:row>
                    <xdr:rowOff>38100</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7</xdr:col>
                    <xdr:colOff>9525</xdr:colOff>
                    <xdr:row>12</xdr:row>
                    <xdr:rowOff>295275</xdr:rowOff>
                  </from>
                  <to>
                    <xdr:col>9</xdr:col>
                    <xdr:colOff>276225</xdr:colOff>
                    <xdr:row>14</xdr:row>
                    <xdr:rowOff>38100</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9</xdr:col>
                    <xdr:colOff>200025</xdr:colOff>
                    <xdr:row>12</xdr:row>
                    <xdr:rowOff>295275</xdr:rowOff>
                  </from>
                  <to>
                    <xdr:col>12</xdr:col>
                    <xdr:colOff>28575</xdr:colOff>
                    <xdr:row>14</xdr:row>
                    <xdr:rowOff>38100</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from>
                    <xdr:col>13</xdr:col>
                    <xdr:colOff>85725</xdr:colOff>
                    <xdr:row>13</xdr:row>
                    <xdr:rowOff>152400</xdr:rowOff>
                  </from>
                  <to>
                    <xdr:col>15</xdr:col>
                    <xdr:colOff>276225</xdr:colOff>
                    <xdr:row>14</xdr:row>
                    <xdr:rowOff>304800</xdr:rowOff>
                  </to>
                </anchor>
              </controlPr>
            </control>
          </mc:Choice>
        </mc:AlternateContent>
        <mc:AlternateContent xmlns:mc="http://schemas.openxmlformats.org/markup-compatibility/2006">
          <mc:Choice Requires="x14">
            <control shapeId="5127" r:id="rId10" name="Check Box 7">
              <controlPr defaultSize="0" autoFill="0" autoLine="0" autoPict="0">
                <anchor moveWithCells="1">
                  <from>
                    <xdr:col>0</xdr:col>
                    <xdr:colOff>28575</xdr:colOff>
                    <xdr:row>13</xdr:row>
                    <xdr:rowOff>276225</xdr:rowOff>
                  </from>
                  <to>
                    <xdr:col>2</xdr:col>
                    <xdr:colOff>285750</xdr:colOff>
                    <xdr:row>15</xdr:row>
                    <xdr:rowOff>9525</xdr:rowOff>
                  </to>
                </anchor>
              </controlPr>
            </control>
          </mc:Choice>
        </mc:AlternateContent>
        <mc:AlternateContent xmlns:mc="http://schemas.openxmlformats.org/markup-compatibility/2006">
          <mc:Choice Requires="x14">
            <control shapeId="5128" r:id="rId11" name="Check Box 8">
              <controlPr defaultSize="0" autoFill="0" autoLine="0" autoPict="0">
                <anchor moveWithCells="1">
                  <from>
                    <xdr:col>1</xdr:col>
                    <xdr:colOff>419100</xdr:colOff>
                    <xdr:row>13</xdr:row>
                    <xdr:rowOff>266700</xdr:rowOff>
                  </from>
                  <to>
                    <xdr:col>3</xdr:col>
                    <xdr:colOff>466725</xdr:colOff>
                    <xdr:row>14</xdr:row>
                    <xdr:rowOff>314325</xdr:rowOff>
                  </to>
                </anchor>
              </controlPr>
            </control>
          </mc:Choice>
        </mc:AlternateContent>
        <mc:AlternateContent xmlns:mc="http://schemas.openxmlformats.org/markup-compatibility/2006">
          <mc:Choice Requires="x14">
            <control shapeId="5129" r:id="rId12" name="Check Box 9">
              <controlPr defaultSize="0" autoFill="0" autoLine="0" autoPict="0">
                <anchor moveWithCells="1">
                  <from>
                    <xdr:col>3</xdr:col>
                    <xdr:colOff>276225</xdr:colOff>
                    <xdr:row>13</xdr:row>
                    <xdr:rowOff>266700</xdr:rowOff>
                  </from>
                  <to>
                    <xdr:col>5</xdr:col>
                    <xdr:colOff>457200</xdr:colOff>
                    <xdr:row>14</xdr:row>
                    <xdr:rowOff>314325</xdr:rowOff>
                  </to>
                </anchor>
              </controlPr>
            </control>
          </mc:Choice>
        </mc:AlternateContent>
        <mc:AlternateContent xmlns:mc="http://schemas.openxmlformats.org/markup-compatibility/2006">
          <mc:Choice Requires="x14">
            <control shapeId="5130" r:id="rId13" name="Check Box 10">
              <controlPr defaultSize="0" autoFill="0" autoLine="0" autoPict="0">
                <anchor moveWithCells="1">
                  <from>
                    <xdr:col>5</xdr:col>
                    <xdr:colOff>304800</xdr:colOff>
                    <xdr:row>13</xdr:row>
                    <xdr:rowOff>276225</xdr:rowOff>
                  </from>
                  <to>
                    <xdr:col>7</xdr:col>
                    <xdr:colOff>485775</xdr:colOff>
                    <xdr:row>15</xdr:row>
                    <xdr:rowOff>9525</xdr:rowOff>
                  </to>
                </anchor>
              </controlPr>
            </control>
          </mc:Choice>
        </mc:AlternateContent>
        <mc:AlternateContent xmlns:mc="http://schemas.openxmlformats.org/markup-compatibility/2006">
          <mc:Choice Requires="x14">
            <control shapeId="5131" r:id="rId14" name="Check Box 11">
              <controlPr defaultSize="0" autoFill="0" autoLine="0" autoPict="0">
                <anchor moveWithCells="1">
                  <from>
                    <xdr:col>0</xdr:col>
                    <xdr:colOff>38100</xdr:colOff>
                    <xdr:row>14</xdr:row>
                    <xdr:rowOff>266700</xdr:rowOff>
                  </from>
                  <to>
                    <xdr:col>2</xdr:col>
                    <xdr:colOff>57150</xdr:colOff>
                    <xdr:row>15</xdr:row>
                    <xdr:rowOff>304800</xdr:rowOff>
                  </to>
                </anchor>
              </controlPr>
            </control>
          </mc:Choice>
        </mc:AlternateContent>
        <mc:AlternateContent xmlns:mc="http://schemas.openxmlformats.org/markup-compatibility/2006">
          <mc:Choice Requires="x14">
            <control shapeId="5132" r:id="rId15" name="Check Box 12">
              <controlPr defaultSize="0" autoFill="0" autoLine="0" autoPict="0">
                <anchor moveWithCells="1">
                  <from>
                    <xdr:col>2</xdr:col>
                    <xdr:colOff>47625</xdr:colOff>
                    <xdr:row>14</xdr:row>
                    <xdr:rowOff>266700</xdr:rowOff>
                  </from>
                  <to>
                    <xdr:col>3</xdr:col>
                    <xdr:colOff>504825</xdr:colOff>
                    <xdr:row>16</xdr:row>
                    <xdr:rowOff>0</xdr:rowOff>
                  </to>
                </anchor>
              </controlPr>
            </control>
          </mc:Choice>
        </mc:AlternateContent>
        <mc:AlternateContent xmlns:mc="http://schemas.openxmlformats.org/markup-compatibility/2006">
          <mc:Choice Requires="x14">
            <control shapeId="5133" r:id="rId16" name="Check Box 13">
              <controlPr defaultSize="0" autoFill="0" autoLine="0" autoPict="0">
                <anchor moveWithCells="1">
                  <from>
                    <xdr:col>3</xdr:col>
                    <xdr:colOff>466725</xdr:colOff>
                    <xdr:row>14</xdr:row>
                    <xdr:rowOff>266700</xdr:rowOff>
                  </from>
                  <to>
                    <xdr:col>5</xdr:col>
                    <xdr:colOff>400050</xdr:colOff>
                    <xdr:row>16</xdr:row>
                    <xdr:rowOff>0</xdr:rowOff>
                  </to>
                </anchor>
              </controlPr>
            </control>
          </mc:Choice>
        </mc:AlternateContent>
        <mc:AlternateContent xmlns:mc="http://schemas.openxmlformats.org/markup-compatibility/2006">
          <mc:Choice Requires="x14">
            <control shapeId="5134" r:id="rId17" name="Check Box 14">
              <controlPr defaultSize="0" autoFill="0" autoLine="0" autoPict="0">
                <anchor moveWithCells="1">
                  <from>
                    <xdr:col>5</xdr:col>
                    <xdr:colOff>266700</xdr:colOff>
                    <xdr:row>14</xdr:row>
                    <xdr:rowOff>257175</xdr:rowOff>
                  </from>
                  <to>
                    <xdr:col>7</xdr:col>
                    <xdr:colOff>209550</xdr:colOff>
                    <xdr:row>15</xdr:row>
                    <xdr:rowOff>304800</xdr:rowOff>
                  </to>
                </anchor>
              </controlPr>
            </control>
          </mc:Choice>
        </mc:AlternateContent>
        <mc:AlternateContent xmlns:mc="http://schemas.openxmlformats.org/markup-compatibility/2006">
          <mc:Choice Requires="x14">
            <control shapeId="5135" r:id="rId18" name="Check Box 15">
              <controlPr defaultSize="0" autoFill="0" autoLine="0" autoPict="0">
                <anchor moveWithCells="1">
                  <from>
                    <xdr:col>7</xdr:col>
                    <xdr:colOff>76200</xdr:colOff>
                    <xdr:row>14</xdr:row>
                    <xdr:rowOff>257175</xdr:rowOff>
                  </from>
                  <to>
                    <xdr:col>9</xdr:col>
                    <xdr:colOff>9525</xdr:colOff>
                    <xdr:row>15</xdr:row>
                    <xdr:rowOff>304800</xdr:rowOff>
                  </to>
                </anchor>
              </controlPr>
            </control>
          </mc:Choice>
        </mc:AlternateContent>
        <mc:AlternateContent xmlns:mc="http://schemas.openxmlformats.org/markup-compatibility/2006">
          <mc:Choice Requires="x14">
            <control shapeId="5136" r:id="rId19" name="Check Box 16">
              <controlPr defaultSize="0" autoFill="0" autoLine="0" autoPict="0">
                <anchor moveWithCells="1">
                  <from>
                    <xdr:col>8</xdr:col>
                    <xdr:colOff>228600</xdr:colOff>
                    <xdr:row>14</xdr:row>
                    <xdr:rowOff>266700</xdr:rowOff>
                  </from>
                  <to>
                    <xdr:col>10</xdr:col>
                    <xdr:colOff>409575</xdr:colOff>
                    <xdr:row>16</xdr:row>
                    <xdr:rowOff>0</xdr:rowOff>
                  </to>
                </anchor>
              </controlPr>
            </control>
          </mc:Choice>
        </mc:AlternateContent>
        <mc:AlternateContent xmlns:mc="http://schemas.openxmlformats.org/markup-compatibility/2006">
          <mc:Choice Requires="x14">
            <control shapeId="5137" r:id="rId20" name="Check Box 17">
              <controlPr defaultSize="0" autoFill="0" autoLine="0" autoPict="0">
                <anchor moveWithCells="1">
                  <from>
                    <xdr:col>16</xdr:col>
                    <xdr:colOff>0</xdr:colOff>
                    <xdr:row>13</xdr:row>
                    <xdr:rowOff>0</xdr:rowOff>
                  </from>
                  <to>
                    <xdr:col>17</xdr:col>
                    <xdr:colOff>304800</xdr:colOff>
                    <xdr:row>14</xdr:row>
                    <xdr:rowOff>47625</xdr:rowOff>
                  </to>
                </anchor>
              </controlPr>
            </control>
          </mc:Choice>
        </mc:AlternateContent>
        <mc:AlternateContent xmlns:mc="http://schemas.openxmlformats.org/markup-compatibility/2006">
          <mc:Choice Requires="x14">
            <control shapeId="5138" r:id="rId21" name="Check Box 18">
              <controlPr defaultSize="0" autoFill="0" autoLine="0" autoPict="0">
                <anchor moveWithCells="1">
                  <from>
                    <xdr:col>17</xdr:col>
                    <xdr:colOff>209550</xdr:colOff>
                    <xdr:row>13</xdr:row>
                    <xdr:rowOff>9525</xdr:rowOff>
                  </from>
                  <to>
                    <xdr:col>19</xdr:col>
                    <xdr:colOff>85725</xdr:colOff>
                    <xdr:row>14</xdr:row>
                    <xdr:rowOff>57150</xdr:rowOff>
                  </to>
                </anchor>
              </controlPr>
            </control>
          </mc:Choice>
        </mc:AlternateContent>
        <mc:AlternateContent xmlns:mc="http://schemas.openxmlformats.org/markup-compatibility/2006">
          <mc:Choice Requires="x14">
            <control shapeId="5139" r:id="rId22" name="Check Box 19">
              <controlPr defaultSize="0" autoFill="0" autoLine="0" autoPict="0">
                <anchor moveWithCells="1">
                  <from>
                    <xdr:col>19</xdr:col>
                    <xdr:colOff>85725</xdr:colOff>
                    <xdr:row>13</xdr:row>
                    <xdr:rowOff>9525</xdr:rowOff>
                  </from>
                  <to>
                    <xdr:col>22</xdr:col>
                    <xdr:colOff>190500</xdr:colOff>
                    <xdr:row>14</xdr:row>
                    <xdr:rowOff>57150</xdr:rowOff>
                  </to>
                </anchor>
              </controlPr>
            </control>
          </mc:Choice>
        </mc:AlternateContent>
        <mc:AlternateContent xmlns:mc="http://schemas.openxmlformats.org/markup-compatibility/2006">
          <mc:Choice Requires="x14">
            <control shapeId="5140" r:id="rId23" name="Check Box 20">
              <controlPr defaultSize="0" autoFill="0" autoLine="0" autoPict="0">
                <anchor moveWithCells="1">
                  <from>
                    <xdr:col>22</xdr:col>
                    <xdr:colOff>257175</xdr:colOff>
                    <xdr:row>13</xdr:row>
                    <xdr:rowOff>9525</xdr:rowOff>
                  </from>
                  <to>
                    <xdr:col>25</xdr:col>
                    <xdr:colOff>152400</xdr:colOff>
                    <xdr:row>14</xdr:row>
                    <xdr:rowOff>57150</xdr:rowOff>
                  </to>
                </anchor>
              </controlPr>
            </control>
          </mc:Choice>
        </mc:AlternateContent>
        <mc:AlternateContent xmlns:mc="http://schemas.openxmlformats.org/markup-compatibility/2006">
          <mc:Choice Requires="x14">
            <control shapeId="5141" r:id="rId24" name="Check Box 21">
              <controlPr defaultSize="0" autoFill="0" autoLine="0" autoPict="0">
                <anchor moveWithCells="1">
                  <from>
                    <xdr:col>25</xdr:col>
                    <xdr:colOff>76200</xdr:colOff>
                    <xdr:row>13</xdr:row>
                    <xdr:rowOff>9525</xdr:rowOff>
                  </from>
                  <to>
                    <xdr:col>27</xdr:col>
                    <xdr:colOff>390525</xdr:colOff>
                    <xdr:row>14</xdr:row>
                    <xdr:rowOff>57150</xdr:rowOff>
                  </to>
                </anchor>
              </controlPr>
            </control>
          </mc:Choice>
        </mc:AlternateContent>
        <mc:AlternateContent xmlns:mc="http://schemas.openxmlformats.org/markup-compatibility/2006">
          <mc:Choice Requires="x14">
            <control shapeId="5142" r:id="rId25" name="Check Box 22">
              <controlPr defaultSize="0" autoFill="0" autoLine="0" autoPict="0">
                <anchor moveWithCells="1">
                  <from>
                    <xdr:col>29</xdr:col>
                    <xdr:colOff>9525</xdr:colOff>
                    <xdr:row>13</xdr:row>
                    <xdr:rowOff>171450</xdr:rowOff>
                  </from>
                  <to>
                    <xdr:col>31</xdr:col>
                    <xdr:colOff>257175</xdr:colOff>
                    <xdr:row>15</xdr:row>
                    <xdr:rowOff>9525</xdr:rowOff>
                  </to>
                </anchor>
              </controlPr>
            </control>
          </mc:Choice>
        </mc:AlternateContent>
        <mc:AlternateContent xmlns:mc="http://schemas.openxmlformats.org/markup-compatibility/2006">
          <mc:Choice Requires="x14">
            <control shapeId="5143" r:id="rId26" name="Check Box 23">
              <controlPr defaultSize="0" autoFill="0" autoLine="0" autoPict="0">
                <anchor moveWithCells="1">
                  <from>
                    <xdr:col>16</xdr:col>
                    <xdr:colOff>9525</xdr:colOff>
                    <xdr:row>13</xdr:row>
                    <xdr:rowOff>295275</xdr:rowOff>
                  </from>
                  <to>
                    <xdr:col>18</xdr:col>
                    <xdr:colOff>152400</xdr:colOff>
                    <xdr:row>15</xdr:row>
                    <xdr:rowOff>28575</xdr:rowOff>
                  </to>
                </anchor>
              </controlPr>
            </control>
          </mc:Choice>
        </mc:AlternateContent>
        <mc:AlternateContent xmlns:mc="http://schemas.openxmlformats.org/markup-compatibility/2006">
          <mc:Choice Requires="x14">
            <control shapeId="5144" r:id="rId27" name="Check Box 24">
              <controlPr defaultSize="0" autoFill="0" autoLine="0" autoPict="0">
                <anchor moveWithCells="1">
                  <from>
                    <xdr:col>17</xdr:col>
                    <xdr:colOff>295275</xdr:colOff>
                    <xdr:row>13</xdr:row>
                    <xdr:rowOff>285750</xdr:rowOff>
                  </from>
                  <to>
                    <xdr:col>19</xdr:col>
                    <xdr:colOff>228600</xdr:colOff>
                    <xdr:row>15</xdr:row>
                    <xdr:rowOff>19050</xdr:rowOff>
                  </to>
                </anchor>
              </controlPr>
            </control>
          </mc:Choice>
        </mc:AlternateContent>
        <mc:AlternateContent xmlns:mc="http://schemas.openxmlformats.org/markup-compatibility/2006">
          <mc:Choice Requires="x14">
            <control shapeId="5145" r:id="rId28" name="Check Box 25">
              <controlPr defaultSize="0" autoFill="0" autoLine="0" autoPict="0">
                <anchor moveWithCells="1">
                  <from>
                    <xdr:col>19</xdr:col>
                    <xdr:colOff>57150</xdr:colOff>
                    <xdr:row>13</xdr:row>
                    <xdr:rowOff>285750</xdr:rowOff>
                  </from>
                  <to>
                    <xdr:col>21</xdr:col>
                    <xdr:colOff>200025</xdr:colOff>
                    <xdr:row>15</xdr:row>
                    <xdr:rowOff>19050</xdr:rowOff>
                  </to>
                </anchor>
              </controlPr>
            </control>
          </mc:Choice>
        </mc:AlternateContent>
        <mc:AlternateContent xmlns:mc="http://schemas.openxmlformats.org/markup-compatibility/2006">
          <mc:Choice Requires="x14">
            <control shapeId="5146" r:id="rId29" name="Check Box 26">
              <controlPr defaultSize="0" autoFill="0" autoLine="0" autoPict="0">
                <anchor moveWithCells="1">
                  <from>
                    <xdr:col>21</xdr:col>
                    <xdr:colOff>57150</xdr:colOff>
                    <xdr:row>13</xdr:row>
                    <xdr:rowOff>295275</xdr:rowOff>
                  </from>
                  <to>
                    <xdr:col>23</xdr:col>
                    <xdr:colOff>295275</xdr:colOff>
                    <xdr:row>15</xdr:row>
                    <xdr:rowOff>28575</xdr:rowOff>
                  </to>
                </anchor>
              </controlPr>
            </control>
          </mc:Choice>
        </mc:AlternateContent>
        <mc:AlternateContent xmlns:mc="http://schemas.openxmlformats.org/markup-compatibility/2006">
          <mc:Choice Requires="x14">
            <control shapeId="5147" r:id="rId30" name="Check Box 27">
              <controlPr defaultSize="0" autoFill="0" autoLine="0" autoPict="0">
                <anchor moveWithCells="1">
                  <from>
                    <xdr:col>16</xdr:col>
                    <xdr:colOff>19050</xdr:colOff>
                    <xdr:row>14</xdr:row>
                    <xdr:rowOff>285750</xdr:rowOff>
                  </from>
                  <to>
                    <xdr:col>17</xdr:col>
                    <xdr:colOff>371475</xdr:colOff>
                    <xdr:row>16</xdr:row>
                    <xdr:rowOff>9525</xdr:rowOff>
                  </to>
                </anchor>
              </controlPr>
            </control>
          </mc:Choice>
        </mc:AlternateContent>
        <mc:AlternateContent xmlns:mc="http://schemas.openxmlformats.org/markup-compatibility/2006">
          <mc:Choice Requires="x14">
            <control shapeId="5148" r:id="rId31" name="Check Box 28">
              <controlPr defaultSize="0" autoFill="0" autoLine="0" autoPict="0">
                <anchor moveWithCells="1">
                  <from>
                    <xdr:col>17</xdr:col>
                    <xdr:colOff>352425</xdr:colOff>
                    <xdr:row>14</xdr:row>
                    <xdr:rowOff>285750</xdr:rowOff>
                  </from>
                  <to>
                    <xdr:col>19</xdr:col>
                    <xdr:colOff>266700</xdr:colOff>
                    <xdr:row>16</xdr:row>
                    <xdr:rowOff>19050</xdr:rowOff>
                  </to>
                </anchor>
              </controlPr>
            </control>
          </mc:Choice>
        </mc:AlternateContent>
        <mc:AlternateContent xmlns:mc="http://schemas.openxmlformats.org/markup-compatibility/2006">
          <mc:Choice Requires="x14">
            <control shapeId="5149" r:id="rId32" name="Check Box 29">
              <controlPr defaultSize="0" autoFill="0" autoLine="0" autoPict="0">
                <anchor moveWithCells="1">
                  <from>
                    <xdr:col>19</xdr:col>
                    <xdr:colOff>228600</xdr:colOff>
                    <xdr:row>14</xdr:row>
                    <xdr:rowOff>285750</xdr:rowOff>
                  </from>
                  <to>
                    <xdr:col>21</xdr:col>
                    <xdr:colOff>142875</xdr:colOff>
                    <xdr:row>16</xdr:row>
                    <xdr:rowOff>19050</xdr:rowOff>
                  </to>
                </anchor>
              </controlPr>
            </control>
          </mc:Choice>
        </mc:AlternateContent>
        <mc:AlternateContent xmlns:mc="http://schemas.openxmlformats.org/markup-compatibility/2006">
          <mc:Choice Requires="x14">
            <control shapeId="5150" r:id="rId33" name="Check Box 30">
              <controlPr defaultSize="0" autoFill="0" autoLine="0" autoPict="0">
                <anchor moveWithCells="1">
                  <from>
                    <xdr:col>21</xdr:col>
                    <xdr:colOff>19050</xdr:colOff>
                    <xdr:row>14</xdr:row>
                    <xdr:rowOff>276225</xdr:rowOff>
                  </from>
                  <to>
                    <xdr:col>23</xdr:col>
                    <xdr:colOff>19050</xdr:colOff>
                    <xdr:row>16</xdr:row>
                    <xdr:rowOff>9525</xdr:rowOff>
                  </to>
                </anchor>
              </controlPr>
            </control>
          </mc:Choice>
        </mc:AlternateContent>
        <mc:AlternateContent xmlns:mc="http://schemas.openxmlformats.org/markup-compatibility/2006">
          <mc:Choice Requires="x14">
            <control shapeId="5151" r:id="rId34" name="Check Box 31">
              <controlPr defaultSize="0" autoFill="0" autoLine="0" autoPict="0">
                <anchor moveWithCells="1">
                  <from>
                    <xdr:col>22</xdr:col>
                    <xdr:colOff>323850</xdr:colOff>
                    <xdr:row>14</xdr:row>
                    <xdr:rowOff>276225</xdr:rowOff>
                  </from>
                  <to>
                    <xdr:col>24</xdr:col>
                    <xdr:colOff>323850</xdr:colOff>
                    <xdr:row>16</xdr:row>
                    <xdr:rowOff>9525</xdr:rowOff>
                  </to>
                </anchor>
              </controlPr>
            </control>
          </mc:Choice>
        </mc:AlternateContent>
        <mc:AlternateContent xmlns:mc="http://schemas.openxmlformats.org/markup-compatibility/2006">
          <mc:Choice Requires="x14">
            <control shapeId="5152" r:id="rId35" name="Check Box 32">
              <controlPr defaultSize="0" autoFill="0" autoLine="0" autoPict="0">
                <anchor moveWithCells="1">
                  <from>
                    <xdr:col>24</xdr:col>
                    <xdr:colOff>114300</xdr:colOff>
                    <xdr:row>14</xdr:row>
                    <xdr:rowOff>285750</xdr:rowOff>
                  </from>
                  <to>
                    <xdr:col>26</xdr:col>
                    <xdr:colOff>352425</xdr:colOff>
                    <xdr:row>16</xdr:row>
                    <xdr:rowOff>19050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B4:D31"/>
  <sheetViews>
    <sheetView view="pageBreakPreview" zoomScaleNormal="100" zoomScaleSheetLayoutView="100" workbookViewId="0">
      <selection activeCell="A10" sqref="A10:AF10"/>
    </sheetView>
  </sheetViews>
  <sheetFormatPr defaultRowHeight="13.5" x14ac:dyDescent="0.15"/>
  <cols>
    <col min="2" max="4" width="25" customWidth="1"/>
  </cols>
  <sheetData>
    <row r="4" spans="2:4" x14ac:dyDescent="0.15">
      <c r="D4" s="305"/>
    </row>
    <row r="5" spans="2:4" x14ac:dyDescent="0.15">
      <c r="B5" s="595" t="s">
        <v>339</v>
      </c>
      <c r="C5" s="595"/>
    </row>
    <row r="7" spans="2:4" x14ac:dyDescent="0.15">
      <c r="B7" s="596" t="s">
        <v>340</v>
      </c>
      <c r="C7" s="596" t="s">
        <v>341</v>
      </c>
      <c r="D7" s="596"/>
    </row>
    <row r="8" spans="2:4" x14ac:dyDescent="0.15">
      <c r="B8" s="596"/>
      <c r="C8" s="306" t="s">
        <v>342</v>
      </c>
      <c r="D8" s="306" t="s">
        <v>343</v>
      </c>
    </row>
    <row r="9" spans="2:4" x14ac:dyDescent="0.15">
      <c r="B9" s="307"/>
      <c r="C9" s="307"/>
      <c r="D9" s="307"/>
    </row>
    <row r="10" spans="2:4" x14ac:dyDescent="0.15">
      <c r="B10" s="307"/>
      <c r="C10" s="307"/>
      <c r="D10" s="307"/>
    </row>
    <row r="11" spans="2:4" x14ac:dyDescent="0.15">
      <c r="B11" s="307"/>
      <c r="C11" s="307"/>
      <c r="D11" s="307"/>
    </row>
    <row r="12" spans="2:4" x14ac:dyDescent="0.15">
      <c r="B12" s="307"/>
      <c r="C12" s="307"/>
      <c r="D12" s="307"/>
    </row>
    <row r="13" spans="2:4" x14ac:dyDescent="0.15">
      <c r="B13" s="307"/>
      <c r="C13" s="307"/>
      <c r="D13" s="307"/>
    </row>
    <row r="14" spans="2:4" x14ac:dyDescent="0.15">
      <c r="B14" s="307"/>
      <c r="C14" s="307"/>
      <c r="D14" s="307"/>
    </row>
    <row r="15" spans="2:4" x14ac:dyDescent="0.15">
      <c r="B15" s="307"/>
      <c r="C15" s="307"/>
      <c r="D15" s="307"/>
    </row>
    <row r="16" spans="2:4" x14ac:dyDescent="0.15">
      <c r="B16" s="307"/>
      <c r="C16" s="307"/>
      <c r="D16" s="307"/>
    </row>
    <row r="17" spans="2:4" x14ac:dyDescent="0.15">
      <c r="B17" s="307"/>
      <c r="C17" s="307"/>
      <c r="D17" s="307"/>
    </row>
    <row r="18" spans="2:4" x14ac:dyDescent="0.15">
      <c r="B18" s="307"/>
      <c r="C18" s="307"/>
      <c r="D18" s="307"/>
    </row>
    <row r="19" spans="2:4" x14ac:dyDescent="0.15">
      <c r="B19" s="307"/>
      <c r="C19" s="307"/>
      <c r="D19" s="307"/>
    </row>
    <row r="20" spans="2:4" x14ac:dyDescent="0.15">
      <c r="B20" s="307"/>
      <c r="C20" s="307"/>
      <c r="D20" s="307"/>
    </row>
    <row r="21" spans="2:4" x14ac:dyDescent="0.15">
      <c r="B21" s="307"/>
      <c r="C21" s="307"/>
      <c r="D21" s="307"/>
    </row>
    <row r="22" spans="2:4" x14ac:dyDescent="0.15">
      <c r="B22" s="307"/>
      <c r="C22" s="307"/>
      <c r="D22" s="307"/>
    </row>
    <row r="23" spans="2:4" x14ac:dyDescent="0.15">
      <c r="B23" s="307"/>
      <c r="C23" s="307"/>
      <c r="D23" s="307"/>
    </row>
    <row r="24" spans="2:4" x14ac:dyDescent="0.15">
      <c r="B24" s="307"/>
      <c r="C24" s="307"/>
      <c r="D24" s="307"/>
    </row>
    <row r="25" spans="2:4" x14ac:dyDescent="0.15">
      <c r="B25" s="307"/>
      <c r="C25" s="307"/>
      <c r="D25" s="307"/>
    </row>
    <row r="26" spans="2:4" x14ac:dyDescent="0.15">
      <c r="B26" s="307"/>
      <c r="C26" s="307"/>
      <c r="D26" s="307"/>
    </row>
    <row r="27" spans="2:4" x14ac:dyDescent="0.15">
      <c r="B27" s="307"/>
      <c r="C27" s="307"/>
      <c r="D27" s="307"/>
    </row>
    <row r="28" spans="2:4" x14ac:dyDescent="0.15">
      <c r="B28" s="307"/>
      <c r="C28" s="307"/>
      <c r="D28" s="307"/>
    </row>
    <row r="29" spans="2:4" x14ac:dyDescent="0.15">
      <c r="B29" s="308"/>
      <c r="C29" s="308"/>
      <c r="D29" s="308"/>
    </row>
    <row r="30" spans="2:4" x14ac:dyDescent="0.15">
      <c r="B30" s="308"/>
      <c r="C30" s="308"/>
      <c r="D30" s="308"/>
    </row>
    <row r="31" spans="2:4" x14ac:dyDescent="0.15">
      <c r="B31" s="308"/>
      <c r="C31" s="308"/>
      <c r="D31" s="308"/>
    </row>
  </sheetData>
  <mergeCells count="3">
    <mergeCell ref="B5:C5"/>
    <mergeCell ref="B7:B8"/>
    <mergeCell ref="C7:D7"/>
  </mergeCells>
  <phoneticPr fontId="2"/>
  <pageMargins left="0.7" right="0.7"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K72"/>
  <sheetViews>
    <sheetView showZeros="0" view="pageBreakPreview" zoomScale="96" zoomScaleNormal="100" zoomScaleSheetLayoutView="96" workbookViewId="0">
      <selection activeCell="I9" sqref="I9"/>
    </sheetView>
  </sheetViews>
  <sheetFormatPr defaultColWidth="9" defaultRowHeight="13.5" x14ac:dyDescent="0.15"/>
  <cols>
    <col min="1" max="1" width="6.125" style="83" customWidth="1"/>
    <col min="2" max="2" width="15.625" style="83" customWidth="1"/>
    <col min="3" max="3" width="13.875" style="83" customWidth="1"/>
    <col min="4" max="4" width="7.375" style="83" customWidth="1"/>
    <col min="5" max="8" width="20.125" style="89" customWidth="1"/>
    <col min="9" max="9" width="15" style="83" bestFit="1" customWidth="1"/>
    <col min="10" max="16384" width="9" style="83"/>
  </cols>
  <sheetData>
    <row r="1" spans="1:11" ht="25.5" customHeight="1" x14ac:dyDescent="0.15">
      <c r="A1" s="597" t="s">
        <v>150</v>
      </c>
      <c r="B1" s="597"/>
      <c r="C1" s="597"/>
      <c r="D1" s="597"/>
      <c r="E1" s="597"/>
      <c r="F1" s="87" t="s">
        <v>151</v>
      </c>
      <c r="G1" s="88"/>
    </row>
    <row r="2" spans="1:11" ht="15.75" customHeight="1" x14ac:dyDescent="0.15">
      <c r="B2" s="90"/>
      <c r="C2" s="91"/>
      <c r="D2" s="91"/>
      <c r="E2" s="92"/>
      <c r="F2" s="92"/>
      <c r="H2" s="93" t="s">
        <v>152</v>
      </c>
    </row>
    <row r="3" spans="1:11" ht="21" customHeight="1" x14ac:dyDescent="0.15">
      <c r="A3" s="94"/>
      <c r="B3" s="95"/>
      <c r="C3" s="95"/>
      <c r="D3" s="96"/>
      <c r="E3" s="97">
        <f>F3-1</f>
        <v>4</v>
      </c>
      <c r="F3" s="98">
        <f>J5</f>
        <v>5</v>
      </c>
      <c r="G3" s="99">
        <f>F3+3</f>
        <v>8</v>
      </c>
      <c r="H3" s="99">
        <f>F3+5</f>
        <v>10</v>
      </c>
    </row>
    <row r="4" spans="1:11" ht="21" customHeight="1" thickBot="1" x14ac:dyDescent="0.2">
      <c r="A4" s="100"/>
      <c r="B4" s="101"/>
      <c r="C4" s="101"/>
      <c r="D4" s="102"/>
      <c r="E4" s="103"/>
      <c r="F4" s="104" t="s">
        <v>153</v>
      </c>
      <c r="G4" s="103" t="s">
        <v>154</v>
      </c>
      <c r="H4" s="104" t="s">
        <v>155</v>
      </c>
    </row>
    <row r="5" spans="1:11" ht="21" customHeight="1" thickTop="1" thickBot="1" x14ac:dyDescent="0.2">
      <c r="A5" s="598" t="s">
        <v>156</v>
      </c>
      <c r="B5" s="599"/>
      <c r="C5" s="599"/>
      <c r="D5" s="96" t="s">
        <v>157</v>
      </c>
      <c r="E5" s="105">
        <f>E10+E15+E20+E25+E26</f>
        <v>0</v>
      </c>
      <c r="F5" s="105">
        <f>F10+F15+F20+F25+F26</f>
        <v>0</v>
      </c>
      <c r="G5" s="105">
        <f>G10+G15+G20+G25+G26</f>
        <v>0</v>
      </c>
      <c r="H5" s="105">
        <f>H10+H15+H20+H25+H26</f>
        <v>0</v>
      </c>
      <c r="I5" s="83" t="s">
        <v>158</v>
      </c>
      <c r="J5" s="106">
        <v>5</v>
      </c>
      <c r="K5" s="83" t="s">
        <v>159</v>
      </c>
    </row>
    <row r="6" spans="1:11" ht="21" customHeight="1" thickTop="1" x14ac:dyDescent="0.15">
      <c r="A6" s="107"/>
      <c r="B6" s="108" t="s">
        <v>160</v>
      </c>
      <c r="C6" s="109" t="s">
        <v>161</v>
      </c>
      <c r="D6" s="110" t="s">
        <v>162</v>
      </c>
      <c r="E6" s="111"/>
      <c r="F6" s="111"/>
      <c r="G6" s="112"/>
      <c r="H6" s="113"/>
    </row>
    <row r="7" spans="1:11" ht="21" customHeight="1" x14ac:dyDescent="0.15">
      <c r="A7" s="107"/>
      <c r="B7" s="107"/>
      <c r="C7" s="114" t="s">
        <v>163</v>
      </c>
      <c r="D7" s="115" t="s">
        <v>162</v>
      </c>
      <c r="E7" s="116"/>
      <c r="F7" s="116"/>
      <c r="G7" s="117"/>
      <c r="H7" s="118"/>
    </row>
    <row r="8" spans="1:11" ht="21" customHeight="1" x14ac:dyDescent="0.15">
      <c r="A8" s="107"/>
      <c r="B8" s="107"/>
      <c r="C8" s="114" t="s">
        <v>51</v>
      </c>
      <c r="D8" s="115" t="s">
        <v>162</v>
      </c>
      <c r="E8" s="116"/>
      <c r="F8" s="116"/>
      <c r="G8" s="117"/>
      <c r="H8" s="118"/>
    </row>
    <row r="9" spans="1:11" ht="21" customHeight="1" x14ac:dyDescent="0.15">
      <c r="A9" s="107"/>
      <c r="B9" s="107"/>
      <c r="C9" s="114" t="s">
        <v>164</v>
      </c>
      <c r="D9" s="115" t="s">
        <v>165</v>
      </c>
      <c r="E9" s="116"/>
      <c r="F9" s="116"/>
      <c r="G9" s="117"/>
      <c r="H9" s="118"/>
    </row>
    <row r="10" spans="1:11" ht="21" customHeight="1" x14ac:dyDescent="0.15">
      <c r="A10" s="107"/>
      <c r="B10" s="119"/>
      <c r="C10" s="120" t="s">
        <v>166</v>
      </c>
      <c r="D10" s="121" t="s">
        <v>167</v>
      </c>
      <c r="E10" s="122"/>
      <c r="F10" s="122"/>
      <c r="G10" s="123"/>
      <c r="H10" s="124"/>
    </row>
    <row r="11" spans="1:11" ht="21" customHeight="1" x14ac:dyDescent="0.15">
      <c r="A11" s="107"/>
      <c r="B11" s="108" t="s">
        <v>160</v>
      </c>
      <c r="C11" s="109" t="s">
        <v>161</v>
      </c>
      <c r="D11" s="110" t="s">
        <v>167</v>
      </c>
      <c r="E11" s="111"/>
      <c r="F11" s="111"/>
      <c r="G11" s="112"/>
      <c r="H11" s="113"/>
    </row>
    <row r="12" spans="1:11" ht="21" customHeight="1" x14ac:dyDescent="0.15">
      <c r="A12" s="107"/>
      <c r="B12" s="107"/>
      <c r="C12" s="114" t="s">
        <v>163</v>
      </c>
      <c r="D12" s="115" t="s">
        <v>167</v>
      </c>
      <c r="E12" s="116"/>
      <c r="F12" s="116"/>
      <c r="G12" s="117"/>
      <c r="H12" s="118"/>
    </row>
    <row r="13" spans="1:11" ht="21" customHeight="1" x14ac:dyDescent="0.15">
      <c r="A13" s="107"/>
      <c r="B13" s="107"/>
      <c r="C13" s="114" t="s">
        <v>51</v>
      </c>
      <c r="D13" s="115" t="s">
        <v>167</v>
      </c>
      <c r="E13" s="116"/>
      <c r="F13" s="116"/>
      <c r="G13" s="117"/>
      <c r="H13" s="118"/>
    </row>
    <row r="14" spans="1:11" ht="21" customHeight="1" x14ac:dyDescent="0.15">
      <c r="A14" s="107"/>
      <c r="B14" s="107"/>
      <c r="C14" s="114" t="s">
        <v>164</v>
      </c>
      <c r="D14" s="115" t="s">
        <v>167</v>
      </c>
      <c r="E14" s="116"/>
      <c r="F14" s="116"/>
      <c r="G14" s="117"/>
      <c r="H14" s="118"/>
    </row>
    <row r="15" spans="1:11" ht="21" customHeight="1" x14ac:dyDescent="0.15">
      <c r="A15" s="107"/>
      <c r="B15" s="119"/>
      <c r="C15" s="120" t="s">
        <v>166</v>
      </c>
      <c r="D15" s="121" t="s">
        <v>167</v>
      </c>
      <c r="E15" s="122"/>
      <c r="F15" s="122"/>
      <c r="G15" s="123"/>
      <c r="H15" s="124"/>
    </row>
    <row r="16" spans="1:11" ht="21" customHeight="1" x14ac:dyDescent="0.15">
      <c r="A16" s="107"/>
      <c r="B16" s="108" t="s">
        <v>160</v>
      </c>
      <c r="C16" s="109" t="s">
        <v>161</v>
      </c>
      <c r="D16" s="110" t="s">
        <v>167</v>
      </c>
      <c r="E16" s="111"/>
      <c r="F16" s="111"/>
      <c r="G16" s="112"/>
      <c r="H16" s="113"/>
    </row>
    <row r="17" spans="1:8" ht="21" customHeight="1" x14ac:dyDescent="0.15">
      <c r="A17" s="107"/>
      <c r="B17" s="107"/>
      <c r="C17" s="114" t="s">
        <v>163</v>
      </c>
      <c r="D17" s="115" t="s">
        <v>167</v>
      </c>
      <c r="E17" s="116"/>
      <c r="F17" s="116"/>
      <c r="G17" s="117"/>
      <c r="H17" s="118"/>
    </row>
    <row r="18" spans="1:8" ht="21" customHeight="1" x14ac:dyDescent="0.15">
      <c r="A18" s="107"/>
      <c r="B18" s="107"/>
      <c r="C18" s="114" t="s">
        <v>51</v>
      </c>
      <c r="D18" s="115" t="s">
        <v>167</v>
      </c>
      <c r="E18" s="116"/>
      <c r="F18" s="116"/>
      <c r="G18" s="117"/>
      <c r="H18" s="118"/>
    </row>
    <row r="19" spans="1:8" ht="21" customHeight="1" x14ac:dyDescent="0.15">
      <c r="A19" s="107"/>
      <c r="B19" s="107"/>
      <c r="C19" s="114" t="s">
        <v>164</v>
      </c>
      <c r="D19" s="115" t="s">
        <v>167</v>
      </c>
      <c r="E19" s="116"/>
      <c r="F19" s="116"/>
      <c r="G19" s="117"/>
      <c r="H19" s="118"/>
    </row>
    <row r="20" spans="1:8" ht="21" customHeight="1" x14ac:dyDescent="0.15">
      <c r="A20" s="107"/>
      <c r="B20" s="119"/>
      <c r="C20" s="120" t="s">
        <v>166</v>
      </c>
      <c r="D20" s="121" t="s">
        <v>167</v>
      </c>
      <c r="E20" s="122"/>
      <c r="F20" s="122"/>
      <c r="G20" s="123"/>
      <c r="H20" s="124"/>
    </row>
    <row r="21" spans="1:8" ht="21" customHeight="1" x14ac:dyDescent="0.15">
      <c r="A21" s="107"/>
      <c r="B21" s="108" t="s">
        <v>160</v>
      </c>
      <c r="C21" s="109" t="s">
        <v>161</v>
      </c>
      <c r="D21" s="110" t="s">
        <v>167</v>
      </c>
      <c r="E21" s="111"/>
      <c r="F21" s="111"/>
      <c r="G21" s="112"/>
      <c r="H21" s="113"/>
    </row>
    <row r="22" spans="1:8" ht="21" customHeight="1" x14ac:dyDescent="0.15">
      <c r="A22" s="107"/>
      <c r="B22" s="107"/>
      <c r="C22" s="114" t="s">
        <v>163</v>
      </c>
      <c r="D22" s="115" t="s">
        <v>167</v>
      </c>
      <c r="E22" s="116"/>
      <c r="F22" s="116"/>
      <c r="G22" s="117"/>
      <c r="H22" s="118"/>
    </row>
    <row r="23" spans="1:8" ht="21" customHeight="1" x14ac:dyDescent="0.15">
      <c r="A23" s="107"/>
      <c r="B23" s="107"/>
      <c r="C23" s="114" t="s">
        <v>51</v>
      </c>
      <c r="D23" s="115" t="s">
        <v>165</v>
      </c>
      <c r="E23" s="116"/>
      <c r="F23" s="116"/>
      <c r="G23" s="117"/>
      <c r="H23" s="118"/>
    </row>
    <row r="24" spans="1:8" ht="21" customHeight="1" x14ac:dyDescent="0.15">
      <c r="A24" s="107"/>
      <c r="B24" s="107"/>
      <c r="C24" s="114" t="s">
        <v>164</v>
      </c>
      <c r="D24" s="115" t="s">
        <v>167</v>
      </c>
      <c r="E24" s="116"/>
      <c r="F24" s="116"/>
      <c r="G24" s="117"/>
      <c r="H24" s="118"/>
    </row>
    <row r="25" spans="1:8" ht="21" customHeight="1" x14ac:dyDescent="0.15">
      <c r="A25" s="107"/>
      <c r="B25" s="119"/>
      <c r="C25" s="120" t="s">
        <v>166</v>
      </c>
      <c r="D25" s="121" t="s">
        <v>167</v>
      </c>
      <c r="E25" s="122"/>
      <c r="F25" s="122"/>
      <c r="G25" s="123"/>
      <c r="H25" s="124"/>
    </row>
    <row r="26" spans="1:8" ht="21" customHeight="1" x14ac:dyDescent="0.15">
      <c r="A26" s="100" t="s">
        <v>168</v>
      </c>
      <c r="B26" s="125" t="s">
        <v>169</v>
      </c>
      <c r="C26" s="126"/>
      <c r="D26" s="127"/>
      <c r="E26" s="128"/>
      <c r="F26" s="128"/>
      <c r="G26" s="129"/>
      <c r="H26" s="130"/>
    </row>
    <row r="27" spans="1:8" ht="12" customHeight="1" x14ac:dyDescent="0.15">
      <c r="A27" s="91"/>
      <c r="B27" s="91"/>
      <c r="C27" s="91"/>
      <c r="D27" s="91"/>
      <c r="E27" s="92"/>
    </row>
    <row r="28" spans="1:8" ht="21" customHeight="1" x14ac:dyDescent="0.15">
      <c r="A28" s="600" t="s">
        <v>170</v>
      </c>
      <c r="B28" s="601"/>
      <c r="C28" s="601"/>
      <c r="D28" s="602"/>
      <c r="E28" s="97">
        <f>E3</f>
        <v>4</v>
      </c>
      <c r="F28" s="98">
        <f>F3</f>
        <v>5</v>
      </c>
      <c r="G28" s="99">
        <f>G3</f>
        <v>8</v>
      </c>
      <c r="H28" s="99">
        <f>H3</f>
        <v>10</v>
      </c>
    </row>
    <row r="29" spans="1:8" ht="21" customHeight="1" x14ac:dyDescent="0.15">
      <c r="A29" s="603"/>
      <c r="B29" s="604"/>
      <c r="C29" s="604"/>
      <c r="D29" s="605"/>
      <c r="E29" s="103"/>
      <c r="F29" s="104" t="s">
        <v>153</v>
      </c>
      <c r="G29" s="103" t="s">
        <v>154</v>
      </c>
      <c r="H29" s="104" t="s">
        <v>155</v>
      </c>
    </row>
    <row r="30" spans="1:8" ht="21" customHeight="1" x14ac:dyDescent="0.15">
      <c r="A30" s="606" t="s">
        <v>171</v>
      </c>
      <c r="B30" s="609" t="s">
        <v>166</v>
      </c>
      <c r="C30" s="610"/>
      <c r="D30" s="131">
        <v>1</v>
      </c>
      <c r="E30" s="113"/>
      <c r="F30" s="113"/>
      <c r="G30" s="113"/>
      <c r="H30" s="113"/>
    </row>
    <row r="31" spans="1:8" ht="21" customHeight="1" x14ac:dyDescent="0.15">
      <c r="A31" s="607"/>
      <c r="B31" s="611" t="s">
        <v>172</v>
      </c>
      <c r="C31" s="612"/>
      <c r="D31" s="132">
        <v>2</v>
      </c>
      <c r="E31" s="118"/>
      <c r="F31" s="118"/>
      <c r="G31" s="118"/>
      <c r="H31" s="118"/>
    </row>
    <row r="32" spans="1:8" ht="21" customHeight="1" x14ac:dyDescent="0.15">
      <c r="A32" s="607"/>
      <c r="B32" s="611" t="s">
        <v>173</v>
      </c>
      <c r="C32" s="612"/>
      <c r="D32" s="132">
        <v>3</v>
      </c>
      <c r="E32" s="118"/>
      <c r="F32" s="118"/>
      <c r="G32" s="118"/>
      <c r="H32" s="118"/>
    </row>
    <row r="33" spans="1:8" ht="21" customHeight="1" x14ac:dyDescent="0.15">
      <c r="A33" s="608"/>
      <c r="B33" s="613" t="s">
        <v>174</v>
      </c>
      <c r="C33" s="614"/>
      <c r="D33" s="133">
        <v>7</v>
      </c>
      <c r="E33" s="134">
        <f>SUM(E30:E32)</f>
        <v>0</v>
      </c>
      <c r="F33" s="134">
        <f>SUM(F30:F32)</f>
        <v>0</v>
      </c>
      <c r="G33" s="134">
        <f>SUM(G30:G32)</f>
        <v>0</v>
      </c>
      <c r="H33" s="134">
        <f>SUM(H30:H32)</f>
        <v>0</v>
      </c>
    </row>
    <row r="34" spans="1:8" ht="21" customHeight="1" x14ac:dyDescent="0.15">
      <c r="A34" s="606" t="s">
        <v>175</v>
      </c>
      <c r="B34" s="609" t="s">
        <v>176</v>
      </c>
      <c r="C34" s="610"/>
      <c r="D34" s="131">
        <v>8</v>
      </c>
      <c r="E34" s="113"/>
      <c r="F34" s="113"/>
      <c r="G34" s="113"/>
      <c r="H34" s="113"/>
    </row>
    <row r="35" spans="1:8" ht="21" customHeight="1" x14ac:dyDescent="0.15">
      <c r="A35" s="607"/>
      <c r="B35" s="611" t="s">
        <v>177</v>
      </c>
      <c r="C35" s="612"/>
      <c r="D35" s="132">
        <v>9</v>
      </c>
      <c r="E35" s="118"/>
      <c r="F35" s="118"/>
      <c r="G35" s="118"/>
      <c r="H35" s="118"/>
    </row>
    <row r="36" spans="1:8" ht="21" customHeight="1" x14ac:dyDescent="0.15">
      <c r="A36" s="607"/>
      <c r="B36" s="611" t="s">
        <v>178</v>
      </c>
      <c r="C36" s="612"/>
      <c r="D36" s="132">
        <v>10</v>
      </c>
      <c r="E36" s="118"/>
      <c r="F36" s="118"/>
      <c r="G36" s="118"/>
      <c r="H36" s="118"/>
    </row>
    <row r="37" spans="1:8" ht="21" customHeight="1" x14ac:dyDescent="0.15">
      <c r="A37" s="607"/>
      <c r="B37" s="611" t="s">
        <v>179</v>
      </c>
      <c r="C37" s="612"/>
      <c r="D37" s="132">
        <v>11</v>
      </c>
      <c r="E37" s="118"/>
      <c r="F37" s="118"/>
      <c r="G37" s="118"/>
      <c r="H37" s="118"/>
    </row>
    <row r="38" spans="1:8" ht="21" customHeight="1" x14ac:dyDescent="0.15">
      <c r="A38" s="607"/>
      <c r="B38" s="611" t="s">
        <v>180</v>
      </c>
      <c r="C38" s="612"/>
      <c r="D38" s="132">
        <v>12</v>
      </c>
      <c r="E38" s="118"/>
      <c r="F38" s="118"/>
      <c r="G38" s="118"/>
      <c r="H38" s="118"/>
    </row>
    <row r="39" spans="1:8" ht="21" customHeight="1" x14ac:dyDescent="0.15">
      <c r="A39" s="607"/>
      <c r="B39" s="611" t="s">
        <v>181</v>
      </c>
      <c r="C39" s="612"/>
      <c r="D39" s="132">
        <v>13</v>
      </c>
      <c r="E39" s="118"/>
      <c r="F39" s="118"/>
      <c r="G39" s="118"/>
      <c r="H39" s="118"/>
    </row>
    <row r="40" spans="1:8" ht="21" customHeight="1" x14ac:dyDescent="0.15">
      <c r="A40" s="607"/>
      <c r="B40" s="611" t="s">
        <v>182</v>
      </c>
      <c r="C40" s="612"/>
      <c r="D40" s="132">
        <v>14</v>
      </c>
      <c r="E40" s="118"/>
      <c r="F40" s="118"/>
      <c r="G40" s="118"/>
      <c r="H40" s="118"/>
    </row>
    <row r="41" spans="1:8" ht="21" customHeight="1" x14ac:dyDescent="0.15">
      <c r="A41" s="607"/>
      <c r="B41" s="611" t="s">
        <v>183</v>
      </c>
      <c r="C41" s="612"/>
      <c r="D41" s="132">
        <v>15</v>
      </c>
      <c r="E41" s="118"/>
      <c r="F41" s="118"/>
      <c r="G41" s="118"/>
      <c r="H41" s="118"/>
    </row>
    <row r="42" spans="1:8" ht="21" customHeight="1" x14ac:dyDescent="0.15">
      <c r="A42" s="607"/>
      <c r="B42" s="611" t="s">
        <v>184</v>
      </c>
      <c r="C42" s="612"/>
      <c r="D42" s="132">
        <v>16</v>
      </c>
      <c r="E42" s="118"/>
      <c r="F42" s="118"/>
      <c r="G42" s="118"/>
      <c r="H42" s="118"/>
    </row>
    <row r="43" spans="1:8" ht="21" customHeight="1" x14ac:dyDescent="0.15">
      <c r="A43" s="607"/>
      <c r="B43" s="611" t="s">
        <v>185</v>
      </c>
      <c r="C43" s="612"/>
      <c r="D43" s="132">
        <v>17</v>
      </c>
      <c r="E43" s="118"/>
      <c r="F43" s="118"/>
      <c r="G43" s="118"/>
      <c r="H43" s="118"/>
    </row>
    <row r="44" spans="1:8" ht="21" customHeight="1" x14ac:dyDescent="0.15">
      <c r="A44" s="607"/>
      <c r="B44" s="611" t="s">
        <v>186</v>
      </c>
      <c r="C44" s="612"/>
      <c r="D44" s="132">
        <v>18</v>
      </c>
      <c r="E44" s="118"/>
      <c r="F44" s="118"/>
      <c r="G44" s="118"/>
      <c r="H44" s="118"/>
    </row>
    <row r="45" spans="1:8" ht="21" customHeight="1" x14ac:dyDescent="0.15">
      <c r="A45" s="607"/>
      <c r="B45" s="611" t="s">
        <v>187</v>
      </c>
      <c r="C45" s="612"/>
      <c r="D45" s="132">
        <v>19</v>
      </c>
      <c r="E45" s="118"/>
      <c r="F45" s="118"/>
      <c r="G45" s="118"/>
      <c r="H45" s="118"/>
    </row>
    <row r="46" spans="1:8" ht="21" customHeight="1" x14ac:dyDescent="0.15">
      <c r="A46" s="607"/>
      <c r="B46" s="611" t="s">
        <v>188</v>
      </c>
      <c r="C46" s="612"/>
      <c r="D46" s="132">
        <v>20</v>
      </c>
      <c r="E46" s="118"/>
      <c r="F46" s="118"/>
      <c r="G46" s="118"/>
      <c r="H46" s="118"/>
    </row>
    <row r="47" spans="1:8" ht="21" customHeight="1" x14ac:dyDescent="0.15">
      <c r="A47" s="607"/>
      <c r="B47" s="611" t="s">
        <v>189</v>
      </c>
      <c r="C47" s="612"/>
      <c r="D47" s="132">
        <v>21</v>
      </c>
      <c r="E47" s="118"/>
      <c r="F47" s="118"/>
      <c r="G47" s="118"/>
      <c r="H47" s="118"/>
    </row>
    <row r="48" spans="1:8" ht="21" customHeight="1" x14ac:dyDescent="0.15">
      <c r="A48" s="607"/>
      <c r="B48" s="611" t="s">
        <v>190</v>
      </c>
      <c r="C48" s="612"/>
      <c r="D48" s="132">
        <v>22</v>
      </c>
      <c r="E48" s="118"/>
      <c r="F48" s="118"/>
      <c r="G48" s="118"/>
      <c r="H48" s="118"/>
    </row>
    <row r="49" spans="1:8" ht="21" customHeight="1" x14ac:dyDescent="0.15">
      <c r="A49" s="607"/>
      <c r="B49" s="611" t="s">
        <v>191</v>
      </c>
      <c r="C49" s="612"/>
      <c r="D49" s="132">
        <v>23</v>
      </c>
      <c r="E49" s="118"/>
      <c r="F49" s="118"/>
      <c r="G49" s="118"/>
      <c r="H49" s="118"/>
    </row>
    <row r="50" spans="1:8" ht="21" customHeight="1" x14ac:dyDescent="0.15">
      <c r="A50" s="607"/>
      <c r="B50" s="611" t="s">
        <v>192</v>
      </c>
      <c r="C50" s="612"/>
      <c r="D50" s="132">
        <v>24</v>
      </c>
      <c r="E50" s="118"/>
      <c r="F50" s="118"/>
      <c r="G50" s="118"/>
      <c r="H50" s="118"/>
    </row>
    <row r="51" spans="1:8" ht="21" customHeight="1" x14ac:dyDescent="0.15">
      <c r="A51" s="607"/>
      <c r="B51" s="611" t="s">
        <v>193</v>
      </c>
      <c r="C51" s="612"/>
      <c r="D51" s="132">
        <v>25</v>
      </c>
      <c r="E51" s="118"/>
      <c r="F51" s="118"/>
      <c r="G51" s="118"/>
      <c r="H51" s="118"/>
    </row>
    <row r="52" spans="1:8" ht="21" customHeight="1" x14ac:dyDescent="0.15">
      <c r="A52" s="607"/>
      <c r="B52" s="611" t="s">
        <v>194</v>
      </c>
      <c r="C52" s="612"/>
      <c r="D52" s="132">
        <v>30</v>
      </c>
      <c r="E52" s="118"/>
      <c r="F52" s="118"/>
      <c r="G52" s="118"/>
      <c r="H52" s="118"/>
    </row>
    <row r="53" spans="1:8" ht="21" customHeight="1" x14ac:dyDescent="0.15">
      <c r="A53" s="607"/>
      <c r="B53" s="611" t="s">
        <v>195</v>
      </c>
      <c r="C53" s="612"/>
      <c r="D53" s="132">
        <v>34</v>
      </c>
      <c r="E53" s="118"/>
      <c r="F53" s="118"/>
      <c r="G53" s="118"/>
      <c r="H53" s="118"/>
    </row>
    <row r="54" spans="1:8" ht="21" customHeight="1" thickBot="1" x14ac:dyDescent="0.2">
      <c r="A54" s="608"/>
      <c r="B54" s="613" t="s">
        <v>196</v>
      </c>
      <c r="C54" s="614"/>
      <c r="D54" s="133">
        <v>35</v>
      </c>
      <c r="E54" s="134">
        <f>SUM(E34:E52)-E53</f>
        <v>0</v>
      </c>
      <c r="F54" s="134">
        <f>SUM(F34:F52)-F53</f>
        <v>0</v>
      </c>
      <c r="G54" s="134">
        <f>SUM(G34:G52)-G53</f>
        <v>0</v>
      </c>
      <c r="H54" s="135">
        <f>SUM(H34:H52)-H53</f>
        <v>0</v>
      </c>
    </row>
    <row r="55" spans="1:8" ht="21" customHeight="1" thickTop="1" thickBot="1" x14ac:dyDescent="0.2">
      <c r="A55" s="136"/>
      <c r="B55" s="615" t="s">
        <v>197</v>
      </c>
      <c r="C55" s="616"/>
      <c r="D55" s="137">
        <v>36</v>
      </c>
      <c r="E55" s="105">
        <f>E33-E54</f>
        <v>0</v>
      </c>
      <c r="F55" s="105">
        <f>F33-F54</f>
        <v>0</v>
      </c>
      <c r="G55" s="105">
        <f>G33-G54</f>
        <v>0</v>
      </c>
      <c r="H55" s="138">
        <f>H33-H54</f>
        <v>0</v>
      </c>
    </row>
    <row r="56" spans="1:8" ht="14.25" thickTop="1" x14ac:dyDescent="0.15">
      <c r="A56" s="91"/>
      <c r="B56" s="91"/>
      <c r="C56" s="91"/>
      <c r="D56" s="91"/>
      <c r="E56" s="92"/>
      <c r="H56" s="139" t="s">
        <v>198</v>
      </c>
    </row>
    <row r="57" spans="1:8" x14ac:dyDescent="0.15">
      <c r="A57" s="91"/>
      <c r="B57" s="91"/>
      <c r="C57" s="91"/>
      <c r="D57" s="91"/>
      <c r="E57" s="92"/>
      <c r="H57" s="140" t="s">
        <v>199</v>
      </c>
    </row>
    <row r="58" spans="1:8" x14ac:dyDescent="0.15">
      <c r="A58" s="91"/>
      <c r="B58" s="91"/>
      <c r="C58" s="91"/>
      <c r="D58" s="91"/>
      <c r="E58" s="92"/>
    </row>
    <row r="59" spans="1:8" x14ac:dyDescent="0.15">
      <c r="A59" s="91"/>
      <c r="B59" s="91"/>
      <c r="C59" s="91"/>
      <c r="D59" s="91"/>
      <c r="E59" s="92"/>
    </row>
    <row r="60" spans="1:8" x14ac:dyDescent="0.15">
      <c r="A60" s="91"/>
      <c r="B60" s="91"/>
      <c r="C60" s="91"/>
      <c r="D60" s="91"/>
      <c r="E60" s="92"/>
    </row>
    <row r="61" spans="1:8" x14ac:dyDescent="0.15">
      <c r="A61" s="91"/>
      <c r="B61" s="91"/>
      <c r="C61" s="91"/>
      <c r="D61" s="91"/>
      <c r="E61" s="92"/>
    </row>
    <row r="62" spans="1:8" x14ac:dyDescent="0.15">
      <c r="A62" s="91"/>
      <c r="B62" s="91"/>
      <c r="C62" s="91"/>
      <c r="D62" s="91"/>
      <c r="E62" s="92"/>
    </row>
    <row r="63" spans="1:8" x14ac:dyDescent="0.15">
      <c r="A63" s="91"/>
      <c r="B63" s="91"/>
      <c r="C63" s="91"/>
      <c r="D63" s="91"/>
      <c r="E63" s="92"/>
    </row>
    <row r="64" spans="1:8" x14ac:dyDescent="0.15">
      <c r="A64" s="91"/>
      <c r="B64" s="91"/>
      <c r="C64" s="91"/>
      <c r="D64" s="91"/>
      <c r="E64" s="92"/>
    </row>
    <row r="65" spans="1:5" x14ac:dyDescent="0.15">
      <c r="A65" s="91"/>
      <c r="B65" s="91"/>
      <c r="C65" s="91"/>
      <c r="D65" s="91"/>
      <c r="E65" s="92"/>
    </row>
    <row r="66" spans="1:5" x14ac:dyDescent="0.15">
      <c r="A66" s="91"/>
      <c r="B66" s="91"/>
      <c r="C66" s="91"/>
      <c r="D66" s="91"/>
      <c r="E66" s="92"/>
    </row>
    <row r="67" spans="1:5" x14ac:dyDescent="0.15">
      <c r="A67" s="91"/>
      <c r="B67" s="91"/>
      <c r="C67" s="91"/>
      <c r="D67" s="91"/>
      <c r="E67" s="92"/>
    </row>
    <row r="68" spans="1:5" x14ac:dyDescent="0.15">
      <c r="A68" s="91"/>
      <c r="B68" s="91"/>
      <c r="C68" s="91"/>
      <c r="D68" s="91"/>
      <c r="E68" s="92"/>
    </row>
    <row r="69" spans="1:5" x14ac:dyDescent="0.15">
      <c r="A69" s="91"/>
      <c r="B69" s="91"/>
      <c r="C69" s="91"/>
      <c r="D69" s="91"/>
      <c r="E69" s="92"/>
    </row>
    <row r="70" spans="1:5" x14ac:dyDescent="0.15">
      <c r="A70" s="91"/>
      <c r="B70" s="91"/>
      <c r="C70" s="91"/>
      <c r="D70" s="91"/>
      <c r="E70" s="92"/>
    </row>
    <row r="71" spans="1:5" x14ac:dyDescent="0.15">
      <c r="A71" s="91"/>
      <c r="B71" s="91"/>
      <c r="C71" s="91"/>
      <c r="D71" s="91"/>
      <c r="E71" s="92"/>
    </row>
    <row r="72" spans="1:5" x14ac:dyDescent="0.15">
      <c r="A72" s="91"/>
      <c r="B72" s="91"/>
      <c r="C72" s="91"/>
      <c r="D72" s="91"/>
      <c r="E72" s="92"/>
    </row>
  </sheetData>
  <mergeCells count="31">
    <mergeCell ref="B55:C55"/>
    <mergeCell ref="B49:C49"/>
    <mergeCell ref="B50:C50"/>
    <mergeCell ref="B51:C51"/>
    <mergeCell ref="B52:C52"/>
    <mergeCell ref="B53:C53"/>
    <mergeCell ref="B54:C54"/>
    <mergeCell ref="B48:C48"/>
    <mergeCell ref="A34:A54"/>
    <mergeCell ref="B34:C34"/>
    <mergeCell ref="B35:C35"/>
    <mergeCell ref="B36:C36"/>
    <mergeCell ref="B37:C37"/>
    <mergeCell ref="B38:C38"/>
    <mergeCell ref="B39:C39"/>
    <mergeCell ref="B40:C40"/>
    <mergeCell ref="B41:C41"/>
    <mergeCell ref="B42:C42"/>
    <mergeCell ref="B43:C43"/>
    <mergeCell ref="B44:C44"/>
    <mergeCell ref="B45:C45"/>
    <mergeCell ref="B46:C46"/>
    <mergeCell ref="B47:C47"/>
    <mergeCell ref="A1:E1"/>
    <mergeCell ref="A5:C5"/>
    <mergeCell ref="A28:D29"/>
    <mergeCell ref="A30:A33"/>
    <mergeCell ref="B30:C30"/>
    <mergeCell ref="B31:C31"/>
    <mergeCell ref="B32:C32"/>
    <mergeCell ref="B33:C33"/>
  </mergeCells>
  <phoneticPr fontId="2"/>
  <pageMargins left="0.98425196850393704" right="0.98425196850393704" top="0.98425196850393704" bottom="0.78740157480314965" header="0.51181102362204722" footer="0.31496062992125984"/>
  <pageSetup paperSize="8" orientation="portrait" horizontalDpi="4294967292"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K66"/>
  <sheetViews>
    <sheetView showZeros="0" view="pageBreakPreview" zoomScaleNormal="100" zoomScaleSheetLayoutView="100" workbookViewId="0">
      <selection activeCell="J6" sqref="J6"/>
    </sheetView>
  </sheetViews>
  <sheetFormatPr defaultColWidth="9" defaultRowHeight="13.5" x14ac:dyDescent="0.15"/>
  <cols>
    <col min="1" max="1" width="4.625" style="83" customWidth="1"/>
    <col min="2" max="2" width="15.375" style="83" customWidth="1"/>
    <col min="3" max="3" width="15.125" style="83" bestFit="1" customWidth="1"/>
    <col min="4" max="4" width="12.125" style="83" customWidth="1"/>
    <col min="5" max="8" width="20.75" style="83" customWidth="1"/>
    <col min="9" max="9" width="13.25" style="83" customWidth="1"/>
    <col min="10" max="10" width="5" style="83" customWidth="1"/>
    <col min="11" max="16384" width="9" style="83"/>
  </cols>
  <sheetData>
    <row r="1" spans="1:11" ht="17.25" x14ac:dyDescent="0.15">
      <c r="A1" s="597" t="s">
        <v>200</v>
      </c>
      <c r="B1" s="597"/>
      <c r="C1" s="597"/>
      <c r="D1" s="597"/>
      <c r="E1" s="597"/>
      <c r="F1" s="141" t="s">
        <v>201</v>
      </c>
      <c r="G1" s="621"/>
      <c r="H1" s="621"/>
    </row>
    <row r="2" spans="1:11" x14ac:dyDescent="0.15">
      <c r="B2" s="90"/>
      <c r="C2" s="91"/>
      <c r="D2" s="91"/>
      <c r="E2" s="91"/>
      <c r="F2" s="91"/>
      <c r="H2" s="142" t="s">
        <v>152</v>
      </c>
    </row>
    <row r="3" spans="1:11" ht="20.25" customHeight="1" x14ac:dyDescent="0.15">
      <c r="A3" s="94"/>
      <c r="B3" s="95"/>
      <c r="C3" s="95"/>
      <c r="D3" s="96"/>
      <c r="E3" s="97">
        <f>F3-1</f>
        <v>4</v>
      </c>
      <c r="F3" s="98">
        <f>J5</f>
        <v>5</v>
      </c>
      <c r="G3" s="99">
        <f>F3+3</f>
        <v>8</v>
      </c>
      <c r="H3" s="99">
        <f>F3+5</f>
        <v>10</v>
      </c>
    </row>
    <row r="4" spans="1:11" ht="20.25" customHeight="1" thickBot="1" x14ac:dyDescent="0.2">
      <c r="A4" s="100"/>
      <c r="B4" s="101"/>
      <c r="C4" s="101"/>
      <c r="D4" s="102"/>
      <c r="E4" s="103"/>
      <c r="F4" s="104" t="s">
        <v>153</v>
      </c>
      <c r="G4" s="103" t="s">
        <v>154</v>
      </c>
      <c r="H4" s="104" t="s">
        <v>155</v>
      </c>
    </row>
    <row r="5" spans="1:11" ht="20.25" customHeight="1" thickTop="1" thickBot="1" x14ac:dyDescent="0.2">
      <c r="A5" s="598" t="s">
        <v>202</v>
      </c>
      <c r="B5" s="599"/>
      <c r="C5" s="599"/>
      <c r="D5" s="96" t="s">
        <v>203</v>
      </c>
      <c r="E5" s="143">
        <f>E10+E15+E20+E25+E26</f>
        <v>0</v>
      </c>
      <c r="F5" s="143">
        <f>F10+F15+F20+F25+F26</f>
        <v>0</v>
      </c>
      <c r="G5" s="143">
        <f>G10+G15+G20+G25+G26</f>
        <v>0</v>
      </c>
      <c r="H5" s="143">
        <f>H10+H15+H20+H25+H26</f>
        <v>0</v>
      </c>
      <c r="I5" s="83" t="s">
        <v>158</v>
      </c>
      <c r="J5" s="106">
        <v>5</v>
      </c>
      <c r="K5" s="83" t="s">
        <v>159</v>
      </c>
    </row>
    <row r="6" spans="1:11" ht="20.25" customHeight="1" thickTop="1" x14ac:dyDescent="0.15">
      <c r="A6" s="107"/>
      <c r="B6" s="108" t="s">
        <v>160</v>
      </c>
      <c r="C6" s="109" t="s">
        <v>161</v>
      </c>
      <c r="D6" s="110" t="s">
        <v>167</v>
      </c>
      <c r="E6" s="144"/>
      <c r="F6" s="144"/>
      <c r="G6" s="145"/>
      <c r="H6" s="146"/>
    </row>
    <row r="7" spans="1:11" ht="20.25" customHeight="1" x14ac:dyDescent="0.15">
      <c r="A7" s="107"/>
      <c r="B7" s="107" t="s">
        <v>204</v>
      </c>
      <c r="C7" s="114" t="s">
        <v>163</v>
      </c>
      <c r="D7" s="115" t="s">
        <v>167</v>
      </c>
      <c r="E7" s="147"/>
      <c r="F7" s="147"/>
      <c r="G7" s="148"/>
      <c r="H7" s="149"/>
    </row>
    <row r="8" spans="1:11" ht="20.25" customHeight="1" x14ac:dyDescent="0.15">
      <c r="A8" s="107"/>
      <c r="B8" s="107"/>
      <c r="C8" s="114" t="s">
        <v>51</v>
      </c>
      <c r="D8" s="115" t="s">
        <v>167</v>
      </c>
      <c r="E8" s="147"/>
      <c r="F8" s="147"/>
      <c r="G8" s="148"/>
      <c r="H8" s="149"/>
    </row>
    <row r="9" spans="1:11" ht="20.25" customHeight="1" x14ac:dyDescent="0.15">
      <c r="A9" s="107"/>
      <c r="B9" s="107"/>
      <c r="C9" s="114" t="s">
        <v>164</v>
      </c>
      <c r="D9" s="115" t="s">
        <v>167</v>
      </c>
      <c r="E9" s="147"/>
      <c r="F9" s="147"/>
      <c r="G9" s="148"/>
      <c r="H9" s="149"/>
    </row>
    <row r="10" spans="1:11" ht="20.25" customHeight="1" x14ac:dyDescent="0.15">
      <c r="A10" s="107"/>
      <c r="B10" s="119"/>
      <c r="C10" s="120" t="s">
        <v>205</v>
      </c>
      <c r="D10" s="121" t="s">
        <v>167</v>
      </c>
      <c r="E10" s="150"/>
      <c r="F10" s="150"/>
      <c r="G10" s="151"/>
      <c r="H10" s="152"/>
    </row>
    <row r="11" spans="1:11" ht="20.25" customHeight="1" x14ac:dyDescent="0.15">
      <c r="A11" s="107"/>
      <c r="B11" s="108" t="s">
        <v>160</v>
      </c>
      <c r="C11" s="109" t="s">
        <v>161</v>
      </c>
      <c r="D11" s="110" t="s">
        <v>167</v>
      </c>
      <c r="E11" s="144"/>
      <c r="F11" s="144"/>
      <c r="G11" s="145"/>
      <c r="H11" s="146"/>
    </row>
    <row r="12" spans="1:11" ht="20.25" customHeight="1" x14ac:dyDescent="0.15">
      <c r="A12" s="107"/>
      <c r="B12" s="107" t="s">
        <v>206</v>
      </c>
      <c r="C12" s="114" t="s">
        <v>163</v>
      </c>
      <c r="D12" s="115" t="s">
        <v>167</v>
      </c>
      <c r="E12" s="147"/>
      <c r="F12" s="147"/>
      <c r="G12" s="148"/>
      <c r="H12" s="149"/>
    </row>
    <row r="13" spans="1:11" ht="20.25" customHeight="1" x14ac:dyDescent="0.15">
      <c r="A13" s="107"/>
      <c r="B13" s="107"/>
      <c r="C13" s="114" t="s">
        <v>51</v>
      </c>
      <c r="D13" s="115" t="s">
        <v>167</v>
      </c>
      <c r="E13" s="147"/>
      <c r="F13" s="147"/>
      <c r="G13" s="148"/>
      <c r="H13" s="149"/>
    </row>
    <row r="14" spans="1:11" ht="20.25" customHeight="1" x14ac:dyDescent="0.15">
      <c r="A14" s="107"/>
      <c r="B14" s="107"/>
      <c r="C14" s="114" t="s">
        <v>164</v>
      </c>
      <c r="D14" s="115" t="s">
        <v>167</v>
      </c>
      <c r="E14" s="147"/>
      <c r="F14" s="147"/>
      <c r="G14" s="148"/>
      <c r="H14" s="149"/>
    </row>
    <row r="15" spans="1:11" ht="20.25" customHeight="1" x14ac:dyDescent="0.15">
      <c r="A15" s="107"/>
      <c r="B15" s="119"/>
      <c r="C15" s="120" t="s">
        <v>205</v>
      </c>
      <c r="D15" s="121" t="s">
        <v>167</v>
      </c>
      <c r="E15" s="150"/>
      <c r="F15" s="150"/>
      <c r="G15" s="151"/>
      <c r="H15" s="152"/>
    </row>
    <row r="16" spans="1:11" ht="20.25" customHeight="1" x14ac:dyDescent="0.15">
      <c r="A16" s="107"/>
      <c r="B16" s="108" t="s">
        <v>160</v>
      </c>
      <c r="C16" s="109" t="s">
        <v>161</v>
      </c>
      <c r="D16" s="110" t="s">
        <v>167</v>
      </c>
      <c r="E16" s="144"/>
      <c r="F16" s="144"/>
      <c r="G16" s="145"/>
      <c r="H16" s="146"/>
    </row>
    <row r="17" spans="1:8" ht="20.25" customHeight="1" x14ac:dyDescent="0.15">
      <c r="A17" s="107"/>
      <c r="B17" s="107" t="s">
        <v>207</v>
      </c>
      <c r="C17" s="114" t="s">
        <v>163</v>
      </c>
      <c r="D17" s="115" t="s">
        <v>167</v>
      </c>
      <c r="E17" s="147"/>
      <c r="F17" s="147"/>
      <c r="G17" s="148"/>
      <c r="H17" s="149"/>
    </row>
    <row r="18" spans="1:8" ht="20.25" customHeight="1" x14ac:dyDescent="0.15">
      <c r="A18" s="107"/>
      <c r="B18" s="107"/>
      <c r="C18" s="114" t="s">
        <v>51</v>
      </c>
      <c r="D18" s="115" t="s">
        <v>167</v>
      </c>
      <c r="E18" s="147"/>
      <c r="F18" s="147"/>
      <c r="G18" s="148"/>
      <c r="H18" s="149"/>
    </row>
    <row r="19" spans="1:8" ht="20.25" customHeight="1" x14ac:dyDescent="0.15">
      <c r="A19" s="107"/>
      <c r="B19" s="107"/>
      <c r="C19" s="114" t="s">
        <v>164</v>
      </c>
      <c r="D19" s="115" t="s">
        <v>167</v>
      </c>
      <c r="E19" s="147"/>
      <c r="F19" s="147"/>
      <c r="G19" s="148"/>
      <c r="H19" s="149"/>
    </row>
    <row r="20" spans="1:8" ht="20.25" customHeight="1" x14ac:dyDescent="0.15">
      <c r="A20" s="107"/>
      <c r="B20" s="119"/>
      <c r="C20" s="120" t="s">
        <v>205</v>
      </c>
      <c r="D20" s="121" t="s">
        <v>167</v>
      </c>
      <c r="E20" s="150"/>
      <c r="F20" s="150"/>
      <c r="G20" s="151"/>
      <c r="H20" s="152"/>
    </row>
    <row r="21" spans="1:8" ht="20.25" customHeight="1" x14ac:dyDescent="0.15">
      <c r="A21" s="107"/>
      <c r="B21" s="108" t="s">
        <v>160</v>
      </c>
      <c r="C21" s="109" t="s">
        <v>161</v>
      </c>
      <c r="D21" s="110" t="s">
        <v>167</v>
      </c>
      <c r="E21" s="144"/>
      <c r="F21" s="144"/>
      <c r="G21" s="145"/>
      <c r="H21" s="146"/>
    </row>
    <row r="22" spans="1:8" ht="20.25" customHeight="1" x14ac:dyDescent="0.15">
      <c r="A22" s="107"/>
      <c r="B22" s="107"/>
      <c r="C22" s="114" t="s">
        <v>163</v>
      </c>
      <c r="D22" s="115" t="s">
        <v>167</v>
      </c>
      <c r="E22" s="147"/>
      <c r="F22" s="147"/>
      <c r="G22" s="148"/>
      <c r="H22" s="149"/>
    </row>
    <row r="23" spans="1:8" ht="20.25" customHeight="1" x14ac:dyDescent="0.15">
      <c r="A23" s="107"/>
      <c r="B23" s="107"/>
      <c r="C23" s="114" t="s">
        <v>51</v>
      </c>
      <c r="D23" s="115" t="s">
        <v>167</v>
      </c>
      <c r="E23" s="147"/>
      <c r="F23" s="147"/>
      <c r="G23" s="148"/>
      <c r="H23" s="149"/>
    </row>
    <row r="24" spans="1:8" ht="20.25" customHeight="1" x14ac:dyDescent="0.15">
      <c r="A24" s="107"/>
      <c r="B24" s="107"/>
      <c r="C24" s="114" t="s">
        <v>164</v>
      </c>
      <c r="D24" s="115" t="s">
        <v>167</v>
      </c>
      <c r="E24" s="147"/>
      <c r="F24" s="147"/>
      <c r="G24" s="148"/>
      <c r="H24" s="149"/>
    </row>
    <row r="25" spans="1:8" ht="20.25" customHeight="1" x14ac:dyDescent="0.15">
      <c r="A25" s="107"/>
      <c r="B25" s="119"/>
      <c r="C25" s="120" t="s">
        <v>205</v>
      </c>
      <c r="D25" s="121" t="s">
        <v>167</v>
      </c>
      <c r="E25" s="150"/>
      <c r="F25" s="150"/>
      <c r="G25" s="151"/>
      <c r="H25" s="152"/>
    </row>
    <row r="26" spans="1:8" ht="20.25" customHeight="1" x14ac:dyDescent="0.15">
      <c r="A26" s="100" t="s">
        <v>168</v>
      </c>
      <c r="B26" s="125" t="s">
        <v>169</v>
      </c>
      <c r="C26" s="126"/>
      <c r="D26" s="127"/>
      <c r="E26" s="153"/>
      <c r="F26" s="153"/>
      <c r="G26" s="154"/>
      <c r="H26" s="155"/>
    </row>
    <row r="27" spans="1:8" ht="20.25" customHeight="1" x14ac:dyDescent="0.15">
      <c r="A27" s="598" t="s">
        <v>208</v>
      </c>
      <c r="B27" s="599"/>
      <c r="C27" s="599"/>
      <c r="D27" s="96"/>
      <c r="E27" s="156">
        <f>SUM(E28+E29+E30-E36)</f>
        <v>0</v>
      </c>
      <c r="F27" s="156">
        <f>SUM(F28+F29+F30-F36)</f>
        <v>0</v>
      </c>
      <c r="G27" s="157">
        <f>SUM(G28+G29+G30-G36)</f>
        <v>0</v>
      </c>
      <c r="H27" s="157">
        <f>SUM(H28+H29+H30-H36)</f>
        <v>0</v>
      </c>
    </row>
    <row r="28" spans="1:8" ht="20.25" customHeight="1" x14ac:dyDescent="0.15">
      <c r="A28" s="158"/>
      <c r="B28" s="622" t="s">
        <v>209</v>
      </c>
      <c r="C28" s="623"/>
      <c r="D28" s="624"/>
      <c r="E28" s="153"/>
      <c r="F28" s="153"/>
      <c r="G28" s="154"/>
      <c r="H28" s="155"/>
    </row>
    <row r="29" spans="1:8" ht="20.25" customHeight="1" x14ac:dyDescent="0.15">
      <c r="A29" s="158"/>
      <c r="B29" s="622" t="s">
        <v>210</v>
      </c>
      <c r="C29" s="623"/>
      <c r="D29" s="624"/>
      <c r="E29" s="153"/>
      <c r="F29" s="153"/>
      <c r="G29" s="154"/>
      <c r="H29" s="155"/>
    </row>
    <row r="30" spans="1:8" ht="20.25" customHeight="1" x14ac:dyDescent="0.15">
      <c r="A30" s="158"/>
      <c r="B30" s="625" t="s">
        <v>211</v>
      </c>
      <c r="C30" s="626"/>
      <c r="D30" s="627"/>
      <c r="E30" s="156">
        <f>SUM(E31:E35)</f>
        <v>0</v>
      </c>
      <c r="F30" s="156">
        <f>SUM(F31:F35)</f>
        <v>0</v>
      </c>
      <c r="G30" s="157">
        <f>SUM(G31:G35)</f>
        <v>0</v>
      </c>
      <c r="H30" s="157">
        <f>SUM(H31:H35)</f>
        <v>0</v>
      </c>
    </row>
    <row r="31" spans="1:8" ht="20.25" customHeight="1" x14ac:dyDescent="0.15">
      <c r="A31" s="158"/>
      <c r="B31" s="107" t="s">
        <v>212</v>
      </c>
      <c r="C31" s="622" t="s">
        <v>213</v>
      </c>
      <c r="D31" s="624"/>
      <c r="E31" s="153"/>
      <c r="F31" s="153"/>
      <c r="G31" s="154"/>
      <c r="H31" s="155"/>
    </row>
    <row r="32" spans="1:8" ht="20.25" customHeight="1" x14ac:dyDescent="0.15">
      <c r="A32" s="158"/>
      <c r="B32" s="107" t="s">
        <v>212</v>
      </c>
      <c r="C32" s="622" t="s">
        <v>214</v>
      </c>
      <c r="D32" s="624"/>
      <c r="E32" s="159"/>
      <c r="F32" s="159"/>
      <c r="G32" s="160"/>
      <c r="H32" s="159"/>
    </row>
    <row r="33" spans="1:8" ht="20.25" customHeight="1" x14ac:dyDescent="0.15">
      <c r="A33" s="158"/>
      <c r="B33" s="107"/>
      <c r="C33" s="622" t="s">
        <v>215</v>
      </c>
      <c r="D33" s="624"/>
      <c r="E33" s="159"/>
      <c r="F33" s="159"/>
      <c r="G33" s="160"/>
      <c r="H33" s="159"/>
    </row>
    <row r="34" spans="1:8" ht="20.25" customHeight="1" x14ac:dyDescent="0.15">
      <c r="A34" s="158"/>
      <c r="B34" s="158"/>
      <c r="C34" s="161" t="s">
        <v>188</v>
      </c>
      <c r="D34" s="162"/>
      <c r="E34" s="159"/>
      <c r="F34" s="159"/>
      <c r="G34" s="160"/>
      <c r="H34" s="159"/>
    </row>
    <row r="35" spans="1:8" ht="20.25" customHeight="1" x14ac:dyDescent="0.15">
      <c r="A35" s="158"/>
      <c r="B35" s="158" t="s">
        <v>212</v>
      </c>
      <c r="C35" s="622" t="s">
        <v>216</v>
      </c>
      <c r="D35" s="624"/>
      <c r="E35" s="159"/>
      <c r="F35" s="159"/>
      <c r="G35" s="160"/>
      <c r="H35" s="159"/>
    </row>
    <row r="36" spans="1:8" ht="20.25" customHeight="1" x14ac:dyDescent="0.15">
      <c r="A36" s="158"/>
      <c r="B36" s="125" t="s">
        <v>217</v>
      </c>
      <c r="C36" s="163"/>
      <c r="D36" s="164"/>
      <c r="E36" s="159"/>
      <c r="F36" s="159"/>
      <c r="G36" s="160"/>
      <c r="H36" s="159"/>
    </row>
    <row r="37" spans="1:8" ht="20.25" customHeight="1" x14ac:dyDescent="0.15">
      <c r="A37" s="125" t="s">
        <v>218</v>
      </c>
      <c r="B37" s="126"/>
      <c r="C37" s="126"/>
      <c r="D37" s="127"/>
      <c r="E37" s="143">
        <f>+E5-E27</f>
        <v>0</v>
      </c>
      <c r="F37" s="143">
        <f>+F5-F27</f>
        <v>0</v>
      </c>
      <c r="G37" s="143">
        <f>+G5-G27</f>
        <v>0</v>
      </c>
      <c r="H37" s="143">
        <f>+H5-H27</f>
        <v>0</v>
      </c>
    </row>
    <row r="38" spans="1:8" ht="20.25" customHeight="1" x14ac:dyDescent="0.15">
      <c r="A38" s="94" t="s">
        <v>219</v>
      </c>
      <c r="B38" s="95"/>
      <c r="C38" s="95"/>
      <c r="D38" s="164"/>
      <c r="E38" s="157">
        <f>SUM(E39:E42)</f>
        <v>0</v>
      </c>
      <c r="F38" s="157">
        <f>SUM(F39:F42)</f>
        <v>0</v>
      </c>
      <c r="G38" s="157">
        <f>SUM(G39:G42)</f>
        <v>0</v>
      </c>
      <c r="H38" s="157">
        <f>SUM(H39:H42)</f>
        <v>0</v>
      </c>
    </row>
    <row r="39" spans="1:8" ht="20.25" customHeight="1" x14ac:dyDescent="0.15">
      <c r="A39" s="158" t="s">
        <v>168</v>
      </c>
      <c r="B39" s="164"/>
      <c r="C39" s="125" t="s">
        <v>220</v>
      </c>
      <c r="D39" s="127"/>
      <c r="E39" s="155"/>
      <c r="F39" s="155"/>
      <c r="G39" s="154"/>
      <c r="H39" s="155"/>
    </row>
    <row r="40" spans="1:8" ht="20.25" customHeight="1" x14ac:dyDescent="0.15">
      <c r="A40" s="158" t="s">
        <v>168</v>
      </c>
      <c r="B40" s="164"/>
      <c r="C40" s="125" t="s">
        <v>221</v>
      </c>
      <c r="D40" s="102"/>
      <c r="E40" s="155"/>
      <c r="F40" s="155"/>
      <c r="G40" s="154"/>
      <c r="H40" s="155"/>
    </row>
    <row r="41" spans="1:8" ht="20.25" customHeight="1" x14ac:dyDescent="0.15">
      <c r="A41" s="158"/>
      <c r="B41" s="164"/>
      <c r="C41" s="125" t="s">
        <v>188</v>
      </c>
      <c r="D41" s="102"/>
      <c r="E41" s="155"/>
      <c r="F41" s="155"/>
      <c r="G41" s="154"/>
      <c r="H41" s="155"/>
    </row>
    <row r="42" spans="1:8" ht="20.25" customHeight="1" x14ac:dyDescent="0.15">
      <c r="A42" s="158"/>
      <c r="B42" s="102"/>
      <c r="C42" s="125" t="s">
        <v>222</v>
      </c>
      <c r="D42" s="102"/>
      <c r="E42" s="155"/>
      <c r="F42" s="155"/>
      <c r="G42" s="154"/>
      <c r="H42" s="155"/>
    </row>
    <row r="43" spans="1:8" ht="20.25" customHeight="1" x14ac:dyDescent="0.15">
      <c r="A43" s="125" t="s">
        <v>223</v>
      </c>
      <c r="B43" s="101"/>
      <c r="C43" s="101"/>
      <c r="D43" s="102"/>
      <c r="E43" s="143">
        <f>+E37-E38</f>
        <v>0</v>
      </c>
      <c r="F43" s="143">
        <f>+F37-F38</f>
        <v>0</v>
      </c>
      <c r="G43" s="143">
        <f>+G37-G38</f>
        <v>0</v>
      </c>
      <c r="H43" s="143">
        <f>+H37-H38</f>
        <v>0</v>
      </c>
    </row>
    <row r="44" spans="1:8" ht="20.25" customHeight="1" x14ac:dyDescent="0.15">
      <c r="A44" s="94" t="s">
        <v>224</v>
      </c>
      <c r="B44" s="94"/>
      <c r="C44" s="95"/>
      <c r="D44" s="96"/>
      <c r="E44" s="143">
        <f>SUM(E45:E46)-SUM(E47:E48)</f>
        <v>0</v>
      </c>
      <c r="F44" s="143">
        <f>SUM(F45:F46)-SUM(F47:F48)</f>
        <v>0</v>
      </c>
      <c r="G44" s="143">
        <f>SUM(G45:G46)-SUM(G47:G48)</f>
        <v>0</v>
      </c>
      <c r="H44" s="143">
        <f>SUM(H45:H46)-SUM(H47:H48)</f>
        <v>0</v>
      </c>
    </row>
    <row r="45" spans="1:8" ht="20.25" customHeight="1" x14ac:dyDescent="0.15">
      <c r="A45" s="158"/>
      <c r="B45" s="617" t="s">
        <v>225</v>
      </c>
      <c r="C45" s="619" t="s">
        <v>226</v>
      </c>
      <c r="D45" s="620"/>
      <c r="E45" s="159"/>
      <c r="F45" s="159"/>
      <c r="G45" s="160"/>
      <c r="H45" s="159"/>
    </row>
    <row r="46" spans="1:8" ht="20.25" customHeight="1" x14ac:dyDescent="0.15">
      <c r="A46" s="158"/>
      <c r="B46" s="618"/>
      <c r="C46" s="619" t="s">
        <v>227</v>
      </c>
      <c r="D46" s="620"/>
      <c r="E46" s="159"/>
      <c r="F46" s="159"/>
      <c r="G46" s="160"/>
      <c r="H46" s="159"/>
    </row>
    <row r="47" spans="1:8" ht="20.25" customHeight="1" x14ac:dyDescent="0.15">
      <c r="A47" s="158"/>
      <c r="B47" s="628" t="s">
        <v>228</v>
      </c>
      <c r="C47" s="619" t="s">
        <v>229</v>
      </c>
      <c r="D47" s="620"/>
      <c r="E47" s="159"/>
      <c r="F47" s="159"/>
      <c r="G47" s="160"/>
      <c r="H47" s="159"/>
    </row>
    <row r="48" spans="1:8" ht="20.25" customHeight="1" x14ac:dyDescent="0.15">
      <c r="A48" s="100" t="s">
        <v>168</v>
      </c>
      <c r="B48" s="618"/>
      <c r="C48" s="619" t="s">
        <v>227</v>
      </c>
      <c r="D48" s="620"/>
      <c r="E48" s="159"/>
      <c r="F48" s="159"/>
      <c r="G48" s="160"/>
      <c r="H48" s="159"/>
    </row>
    <row r="49" spans="1:8" ht="20.25" customHeight="1" x14ac:dyDescent="0.15">
      <c r="A49" s="158" t="s">
        <v>230</v>
      </c>
      <c r="B49" s="165"/>
      <c r="C49" s="166"/>
      <c r="D49" s="167"/>
      <c r="E49" s="143">
        <f>SUM(E50:E51)-SUM(E52:E53)</f>
        <v>0</v>
      </c>
      <c r="F49" s="143">
        <f>SUM(F50:F51)-SUM(F52:F53)</f>
        <v>0</v>
      </c>
      <c r="G49" s="143">
        <f>SUM(G50:G51)-SUM(G52:G53)</f>
        <v>0</v>
      </c>
      <c r="H49" s="143">
        <f>SUM(H50:H51)-SUM(H52:H53)</f>
        <v>0</v>
      </c>
    </row>
    <row r="50" spans="1:8" ht="20.25" customHeight="1" x14ac:dyDescent="0.15">
      <c r="A50" s="158"/>
      <c r="B50" s="629" t="s">
        <v>231</v>
      </c>
      <c r="C50" s="619" t="s">
        <v>232</v>
      </c>
      <c r="D50" s="620"/>
      <c r="E50" s="159"/>
      <c r="F50" s="159"/>
      <c r="G50" s="160"/>
      <c r="H50" s="159"/>
    </row>
    <row r="51" spans="1:8" ht="20.25" customHeight="1" x14ac:dyDescent="0.15">
      <c r="A51" s="158"/>
      <c r="B51" s="629"/>
      <c r="C51" s="619" t="s">
        <v>227</v>
      </c>
      <c r="D51" s="620"/>
      <c r="E51" s="159"/>
      <c r="F51" s="159"/>
      <c r="G51" s="160"/>
      <c r="H51" s="159"/>
    </row>
    <row r="52" spans="1:8" ht="20.25" customHeight="1" x14ac:dyDescent="0.15">
      <c r="A52" s="158"/>
      <c r="B52" s="629" t="s">
        <v>230</v>
      </c>
      <c r="C52" s="619" t="s">
        <v>233</v>
      </c>
      <c r="D52" s="620"/>
      <c r="E52" s="159"/>
      <c r="F52" s="159"/>
      <c r="G52" s="160"/>
      <c r="H52" s="159"/>
    </row>
    <row r="53" spans="1:8" ht="20.25" customHeight="1" x14ac:dyDescent="0.15">
      <c r="A53" s="158"/>
      <c r="B53" s="629"/>
      <c r="C53" s="619" t="s">
        <v>227</v>
      </c>
      <c r="D53" s="620"/>
      <c r="E53" s="159"/>
      <c r="F53" s="159"/>
      <c r="G53" s="160"/>
      <c r="H53" s="159"/>
    </row>
    <row r="54" spans="1:8" ht="20.25" customHeight="1" x14ac:dyDescent="0.15">
      <c r="A54" s="168" t="s">
        <v>234</v>
      </c>
      <c r="B54" s="126"/>
      <c r="C54" s="126"/>
      <c r="D54" s="127"/>
      <c r="E54" s="143">
        <f>+E43+E44+E49</f>
        <v>0</v>
      </c>
      <c r="F54" s="143">
        <f t="shared" ref="F54:H54" si="0">+F43+F44+F49</f>
        <v>0</v>
      </c>
      <c r="G54" s="143">
        <f t="shared" si="0"/>
        <v>0</v>
      </c>
      <c r="H54" s="143">
        <f t="shared" si="0"/>
        <v>0</v>
      </c>
    </row>
    <row r="55" spans="1:8" ht="20.25" customHeight="1" x14ac:dyDescent="0.15">
      <c r="A55" s="168" t="s">
        <v>235</v>
      </c>
      <c r="B55" s="126"/>
      <c r="C55" s="126"/>
      <c r="D55" s="127"/>
      <c r="E55" s="159"/>
      <c r="F55" s="159"/>
      <c r="G55" s="160"/>
      <c r="H55" s="159"/>
    </row>
    <row r="56" spans="1:8" ht="20.25" customHeight="1" x14ac:dyDescent="0.15">
      <c r="A56" s="168" t="s">
        <v>236</v>
      </c>
      <c r="B56" s="126"/>
      <c r="C56" s="126"/>
      <c r="D56" s="127"/>
      <c r="E56" s="143">
        <f>+E54-E55</f>
        <v>0</v>
      </c>
      <c r="F56" s="143">
        <f>+F54-F55</f>
        <v>0</v>
      </c>
      <c r="G56" s="143">
        <f>+G54-G55</f>
        <v>0</v>
      </c>
      <c r="H56" s="143">
        <f>+H54-H55</f>
        <v>0</v>
      </c>
    </row>
    <row r="58" spans="1:8" ht="20.25" customHeight="1" x14ac:dyDescent="0.15">
      <c r="A58" s="619" t="s">
        <v>365</v>
      </c>
      <c r="B58" s="631"/>
      <c r="C58" s="631"/>
      <c r="D58" s="620"/>
      <c r="E58" s="143">
        <f>E54</f>
        <v>0</v>
      </c>
      <c r="F58" s="143">
        <f t="shared" ref="F58:H58" si="1">F54</f>
        <v>0</v>
      </c>
      <c r="G58" s="143">
        <f t="shared" si="1"/>
        <v>0</v>
      </c>
      <c r="H58" s="143">
        <f t="shared" si="1"/>
        <v>0</v>
      </c>
    </row>
    <row r="59" spans="1:8" ht="20.25" customHeight="1" x14ac:dyDescent="0.15">
      <c r="A59" s="619" t="s">
        <v>237</v>
      </c>
      <c r="B59" s="631"/>
      <c r="C59" s="631"/>
      <c r="D59" s="620"/>
      <c r="E59" s="143">
        <f>E52-E50</f>
        <v>0</v>
      </c>
      <c r="F59" s="143">
        <f>F52-F50</f>
        <v>0</v>
      </c>
      <c r="G59" s="143">
        <f>G52-G50</f>
        <v>0</v>
      </c>
      <c r="H59" s="143">
        <f>H52-H50</f>
        <v>0</v>
      </c>
    </row>
    <row r="60" spans="1:8" ht="20.25" customHeight="1" x14ac:dyDescent="0.15">
      <c r="A60" s="619" t="s">
        <v>238</v>
      </c>
      <c r="B60" s="631"/>
      <c r="C60" s="631"/>
      <c r="D60" s="620"/>
      <c r="E60" s="159"/>
      <c r="F60" s="159"/>
      <c r="G60" s="160"/>
      <c r="H60" s="159"/>
    </row>
    <row r="61" spans="1:8" ht="20.25" customHeight="1" x14ac:dyDescent="0.15">
      <c r="A61" s="619" t="s">
        <v>239</v>
      </c>
      <c r="B61" s="631"/>
      <c r="C61" s="631"/>
      <c r="D61" s="620"/>
      <c r="E61" s="159"/>
      <c r="F61" s="159"/>
      <c r="G61" s="160"/>
      <c r="H61" s="159"/>
    </row>
    <row r="62" spans="1:8" ht="20.25" customHeight="1" thickBot="1" x14ac:dyDescent="0.2">
      <c r="A62" s="632" t="s">
        <v>240</v>
      </c>
      <c r="B62" s="633"/>
      <c r="C62" s="633"/>
      <c r="D62" s="634"/>
      <c r="E62" s="159"/>
      <c r="F62" s="159"/>
      <c r="G62" s="160"/>
      <c r="H62" s="169"/>
    </row>
    <row r="63" spans="1:8" ht="20.25" customHeight="1" thickTop="1" thickBot="1" x14ac:dyDescent="0.2">
      <c r="A63" s="635" t="s">
        <v>241</v>
      </c>
      <c r="B63" s="636"/>
      <c r="C63" s="636"/>
      <c r="D63" s="637"/>
      <c r="E63" s="143" t="str">
        <f>IF(ISERROR((E58+E59+E60)/E61+E62)=TRUE,"",(E58+E59+E60)/E61+E62)</f>
        <v/>
      </c>
      <c r="F63" s="143" t="str">
        <f t="shared" ref="F63:G63" si="2">IF(ISERROR((F58+F59+F60)/F61+F62)=TRUE,"",(F58+F59+F60)/F61+F62)</f>
        <v/>
      </c>
      <c r="G63" s="170" t="str">
        <f t="shared" si="2"/>
        <v/>
      </c>
      <c r="H63" s="171" t="str">
        <f>IF(ISERROR((H58+H59+H60)/H61+H62)=TRUE,"",(H58+H59+H60)/H61+H62)</f>
        <v/>
      </c>
    </row>
    <row r="64" spans="1:8" ht="14.25" thickTop="1" x14ac:dyDescent="0.15">
      <c r="F64" s="638" t="s">
        <v>242</v>
      </c>
      <c r="G64" s="638"/>
      <c r="H64" s="638"/>
    </row>
    <row r="65" spans="1:8" ht="29.25" customHeight="1" x14ac:dyDescent="0.15">
      <c r="A65" s="639" t="s">
        <v>243</v>
      </c>
      <c r="B65" s="639"/>
      <c r="C65" s="639"/>
      <c r="D65" s="639"/>
      <c r="E65" s="639"/>
      <c r="F65" s="639"/>
      <c r="G65" s="639"/>
      <c r="H65" s="639"/>
    </row>
    <row r="66" spans="1:8" x14ac:dyDescent="0.15">
      <c r="A66" s="630" t="s">
        <v>244</v>
      </c>
      <c r="B66" s="630"/>
      <c r="C66" s="630"/>
      <c r="D66" s="630"/>
      <c r="E66" s="630"/>
      <c r="F66" s="630"/>
      <c r="G66" s="630"/>
      <c r="H66" s="630"/>
    </row>
  </sheetData>
  <mergeCells count="32">
    <mergeCell ref="A66:H66"/>
    <mergeCell ref="B52:B53"/>
    <mergeCell ref="C52:D52"/>
    <mergeCell ref="C53:D53"/>
    <mergeCell ref="A58:D58"/>
    <mergeCell ref="A59:D59"/>
    <mergeCell ref="A60:D60"/>
    <mergeCell ref="A61:D61"/>
    <mergeCell ref="A62:D62"/>
    <mergeCell ref="A63:D63"/>
    <mergeCell ref="F64:H64"/>
    <mergeCell ref="A65:H65"/>
    <mergeCell ref="B47:B48"/>
    <mergeCell ref="C47:D47"/>
    <mergeCell ref="C48:D48"/>
    <mergeCell ref="B50:B51"/>
    <mergeCell ref="C50:D50"/>
    <mergeCell ref="C51:D51"/>
    <mergeCell ref="B45:B46"/>
    <mergeCell ref="C45:D45"/>
    <mergeCell ref="C46:D46"/>
    <mergeCell ref="A1:E1"/>
    <mergeCell ref="G1:H1"/>
    <mergeCell ref="A5:C5"/>
    <mergeCell ref="A27:C27"/>
    <mergeCell ref="B28:D28"/>
    <mergeCell ref="B29:D29"/>
    <mergeCell ref="B30:D30"/>
    <mergeCell ref="C31:D31"/>
    <mergeCell ref="C32:D32"/>
    <mergeCell ref="C33:D33"/>
    <mergeCell ref="C35:D35"/>
  </mergeCells>
  <phoneticPr fontId="2"/>
  <pageMargins left="0.98425196850393704" right="0.98425196850393704" top="0.98425196850393704" bottom="0.78740157480314965" header="0.51181102362204722" footer="0.31496062992125984"/>
  <pageSetup paperSize="8" scale="8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J30"/>
  <sheetViews>
    <sheetView view="pageBreakPreview" zoomScale="95" zoomScaleNormal="100" zoomScaleSheetLayoutView="95" workbookViewId="0">
      <selection activeCell="I4" sqref="I4"/>
    </sheetView>
  </sheetViews>
  <sheetFormatPr defaultColWidth="9" defaultRowHeight="13.5" x14ac:dyDescent="0.15"/>
  <cols>
    <col min="1" max="1" width="12.875" style="174" customWidth="1"/>
    <col min="2" max="2" width="24" style="173" bestFit="1" customWidth="1"/>
    <col min="3" max="3" width="13.375" style="173" customWidth="1"/>
    <col min="4" max="5" width="16.25" style="173" customWidth="1"/>
    <col min="6" max="6" width="9" style="173"/>
    <col min="7" max="7" width="6" style="173" customWidth="1"/>
    <col min="8" max="8" width="6" style="173" bestFit="1" customWidth="1"/>
    <col min="9" max="9" width="6.625" style="173" customWidth="1"/>
    <col min="10" max="16384" width="9" style="173"/>
  </cols>
  <sheetData>
    <row r="1" spans="1:10" ht="27" customHeight="1" x14ac:dyDescent="0.15">
      <c r="A1" s="172" t="s">
        <v>245</v>
      </c>
    </row>
    <row r="2" spans="1:10" ht="14.25" thickBot="1" x14ac:dyDescent="0.2"/>
    <row r="3" spans="1:10" ht="15" thickTop="1" thickBot="1" x14ac:dyDescent="0.2">
      <c r="A3" s="640" t="s">
        <v>246</v>
      </c>
      <c r="B3" s="640" t="s">
        <v>247</v>
      </c>
      <c r="C3" s="640" t="s">
        <v>248</v>
      </c>
      <c r="D3" s="98">
        <f>I3</f>
        <v>5</v>
      </c>
      <c r="E3" s="99">
        <f>D3+5</f>
        <v>10</v>
      </c>
      <c r="F3" s="173" t="s">
        <v>344</v>
      </c>
      <c r="G3" s="173" t="s">
        <v>347</v>
      </c>
      <c r="H3" s="173" t="s">
        <v>345</v>
      </c>
      <c r="I3" s="324">
        <v>5</v>
      </c>
      <c r="J3" s="173" t="s">
        <v>346</v>
      </c>
    </row>
    <row r="4" spans="1:10" ht="14.25" thickTop="1" x14ac:dyDescent="0.15">
      <c r="A4" s="642"/>
      <c r="B4" s="642"/>
      <c r="C4" s="642"/>
      <c r="D4" s="104" t="s">
        <v>153</v>
      </c>
      <c r="E4" s="104" t="s">
        <v>155</v>
      </c>
    </row>
    <row r="5" spans="1:10" ht="25.5" customHeight="1" x14ac:dyDescent="0.15">
      <c r="A5" s="640" t="s">
        <v>249</v>
      </c>
      <c r="B5" s="175" t="s">
        <v>250</v>
      </c>
      <c r="C5" s="176" t="s">
        <v>251</v>
      </c>
      <c r="D5" s="177"/>
      <c r="E5" s="177"/>
    </row>
    <row r="6" spans="1:10" ht="25.5" customHeight="1" x14ac:dyDescent="0.15">
      <c r="A6" s="641"/>
      <c r="B6" s="178" t="s">
        <v>252</v>
      </c>
      <c r="C6" s="179" t="s">
        <v>251</v>
      </c>
      <c r="D6" s="180"/>
      <c r="E6" s="180"/>
    </row>
    <row r="7" spans="1:10" ht="25.5" customHeight="1" x14ac:dyDescent="0.15">
      <c r="A7" s="641"/>
      <c r="B7" s="178" t="s">
        <v>253</v>
      </c>
      <c r="C7" s="179" t="s">
        <v>254</v>
      </c>
      <c r="D7" s="180"/>
      <c r="E7" s="180"/>
    </row>
    <row r="8" spans="1:10" ht="25.5" customHeight="1" x14ac:dyDescent="0.15">
      <c r="A8" s="641"/>
      <c r="B8" s="325" t="s">
        <v>255</v>
      </c>
      <c r="C8" s="326" t="s">
        <v>349</v>
      </c>
      <c r="D8" s="327"/>
      <c r="E8" s="327"/>
    </row>
    <row r="9" spans="1:10" ht="25.5" customHeight="1" x14ac:dyDescent="0.15">
      <c r="A9" s="642"/>
      <c r="B9" s="328" t="s">
        <v>348</v>
      </c>
      <c r="C9" s="329" t="s">
        <v>350</v>
      </c>
      <c r="D9" s="330"/>
      <c r="E9" s="330"/>
    </row>
    <row r="10" spans="1:10" ht="25.5" customHeight="1" x14ac:dyDescent="0.15">
      <c r="A10" s="640" t="s">
        <v>257</v>
      </c>
      <c r="B10" s="175" t="s">
        <v>258</v>
      </c>
      <c r="C10" s="176" t="s">
        <v>251</v>
      </c>
      <c r="D10" s="177"/>
      <c r="E10" s="177"/>
    </row>
    <row r="11" spans="1:10" ht="25.5" customHeight="1" x14ac:dyDescent="0.15">
      <c r="A11" s="641"/>
      <c r="B11" s="178" t="s">
        <v>259</v>
      </c>
      <c r="C11" s="179" t="s">
        <v>254</v>
      </c>
      <c r="D11" s="180"/>
      <c r="E11" s="180"/>
    </row>
    <row r="12" spans="1:10" ht="25.5" customHeight="1" x14ac:dyDescent="0.15">
      <c r="A12" s="641"/>
      <c r="B12" s="325" t="s">
        <v>260</v>
      </c>
      <c r="C12" s="326" t="s">
        <v>256</v>
      </c>
      <c r="D12" s="327"/>
      <c r="E12" s="327"/>
    </row>
    <row r="13" spans="1:10" ht="25.5" customHeight="1" x14ac:dyDescent="0.15">
      <c r="A13" s="642"/>
      <c r="B13" s="328"/>
      <c r="C13" s="329"/>
      <c r="D13" s="330"/>
      <c r="E13" s="330"/>
    </row>
    <row r="14" spans="1:10" ht="25.5" customHeight="1" x14ac:dyDescent="0.15">
      <c r="A14" s="640" t="s">
        <v>261</v>
      </c>
      <c r="B14" s="175" t="s">
        <v>262</v>
      </c>
      <c r="C14" s="176" t="s">
        <v>251</v>
      </c>
      <c r="D14" s="177"/>
      <c r="E14" s="177"/>
    </row>
    <row r="15" spans="1:10" ht="25.5" customHeight="1" x14ac:dyDescent="0.15">
      <c r="A15" s="641"/>
      <c r="B15" s="178" t="s">
        <v>252</v>
      </c>
      <c r="C15" s="179" t="s">
        <v>251</v>
      </c>
      <c r="D15" s="180"/>
      <c r="E15" s="180"/>
    </row>
    <row r="16" spans="1:10" ht="25.5" customHeight="1" x14ac:dyDescent="0.15">
      <c r="A16" s="641"/>
      <c r="B16" s="178" t="s">
        <v>263</v>
      </c>
      <c r="C16" s="179" t="s">
        <v>264</v>
      </c>
      <c r="D16" s="180"/>
      <c r="E16" s="180"/>
    </row>
    <row r="17" spans="1:5" ht="25.5" customHeight="1" x14ac:dyDescent="0.15">
      <c r="A17" s="641"/>
      <c r="B17" s="325" t="s">
        <v>265</v>
      </c>
      <c r="C17" s="326" t="s">
        <v>351</v>
      </c>
      <c r="D17" s="327"/>
      <c r="E17" s="327"/>
    </row>
    <row r="18" spans="1:5" ht="25.5" customHeight="1" x14ac:dyDescent="0.15">
      <c r="A18" s="642"/>
      <c r="B18" s="328" t="s">
        <v>348</v>
      </c>
      <c r="C18" s="329" t="s">
        <v>352</v>
      </c>
      <c r="D18" s="330"/>
      <c r="E18" s="330"/>
    </row>
    <row r="19" spans="1:5" ht="25.5" customHeight="1" x14ac:dyDescent="0.15">
      <c r="A19" s="640" t="s">
        <v>267</v>
      </c>
      <c r="B19" s="175" t="s">
        <v>268</v>
      </c>
      <c r="C19" s="176" t="s">
        <v>251</v>
      </c>
      <c r="D19" s="177"/>
      <c r="E19" s="177"/>
    </row>
    <row r="20" spans="1:5" ht="25.5" customHeight="1" x14ac:dyDescent="0.15">
      <c r="A20" s="641"/>
      <c r="B20" s="178" t="s">
        <v>269</v>
      </c>
      <c r="C20" s="179" t="s">
        <v>254</v>
      </c>
      <c r="D20" s="180"/>
      <c r="E20" s="180"/>
    </row>
    <row r="21" spans="1:5" ht="25.5" customHeight="1" x14ac:dyDescent="0.15">
      <c r="A21" s="641"/>
      <c r="B21" s="325" t="s">
        <v>270</v>
      </c>
      <c r="C21" s="326" t="s">
        <v>349</v>
      </c>
      <c r="D21" s="327"/>
      <c r="E21" s="327"/>
    </row>
    <row r="22" spans="1:5" ht="25.5" customHeight="1" x14ac:dyDescent="0.15">
      <c r="A22" s="642"/>
      <c r="B22" s="328" t="s">
        <v>348</v>
      </c>
      <c r="C22" s="329" t="s">
        <v>352</v>
      </c>
      <c r="D22" s="330"/>
      <c r="E22" s="330"/>
    </row>
    <row r="23" spans="1:5" ht="25.5" customHeight="1" x14ac:dyDescent="0.15">
      <c r="A23" s="640" t="s">
        <v>271</v>
      </c>
      <c r="B23" s="175" t="s">
        <v>272</v>
      </c>
      <c r="C23" s="176" t="s">
        <v>273</v>
      </c>
      <c r="D23" s="177"/>
      <c r="E23" s="177"/>
    </row>
    <row r="24" spans="1:5" ht="25.5" customHeight="1" x14ac:dyDescent="0.15">
      <c r="A24" s="641"/>
      <c r="B24" s="178" t="s">
        <v>274</v>
      </c>
      <c r="C24" s="179" t="s">
        <v>275</v>
      </c>
      <c r="D24" s="180"/>
      <c r="E24" s="180"/>
    </row>
    <row r="25" spans="1:5" ht="25.5" customHeight="1" x14ac:dyDescent="0.15">
      <c r="A25" s="641"/>
      <c r="B25" s="325" t="s">
        <v>276</v>
      </c>
      <c r="C25" s="326" t="s">
        <v>353</v>
      </c>
      <c r="D25" s="327"/>
      <c r="E25" s="327"/>
    </row>
    <row r="26" spans="1:5" ht="25.5" customHeight="1" x14ac:dyDescent="0.15">
      <c r="A26" s="642"/>
      <c r="B26" s="328" t="s">
        <v>348</v>
      </c>
      <c r="C26" s="329" t="s">
        <v>350</v>
      </c>
      <c r="D26" s="330"/>
      <c r="E26" s="330"/>
    </row>
    <row r="27" spans="1:5" ht="25.5" customHeight="1" x14ac:dyDescent="0.15">
      <c r="A27" s="640" t="s">
        <v>277</v>
      </c>
      <c r="B27" s="175" t="s">
        <v>272</v>
      </c>
      <c r="C27" s="176" t="s">
        <v>273</v>
      </c>
      <c r="D27" s="177"/>
      <c r="E27" s="177"/>
    </row>
    <row r="28" spans="1:5" ht="25.5" customHeight="1" x14ac:dyDescent="0.15">
      <c r="A28" s="641"/>
      <c r="B28" s="178" t="s">
        <v>278</v>
      </c>
      <c r="C28" s="179" t="s">
        <v>279</v>
      </c>
      <c r="D28" s="180"/>
      <c r="E28" s="180"/>
    </row>
    <row r="29" spans="1:5" ht="25.5" customHeight="1" x14ac:dyDescent="0.15">
      <c r="A29" s="641"/>
      <c r="B29" s="325" t="s">
        <v>280</v>
      </c>
      <c r="C29" s="326" t="s">
        <v>354</v>
      </c>
      <c r="D29" s="327"/>
      <c r="E29" s="327"/>
    </row>
    <row r="30" spans="1:5" ht="25.5" customHeight="1" x14ac:dyDescent="0.15">
      <c r="A30" s="642"/>
      <c r="B30" s="328" t="s">
        <v>348</v>
      </c>
      <c r="C30" s="329" t="s">
        <v>352</v>
      </c>
      <c r="D30" s="330"/>
      <c r="E30" s="330"/>
    </row>
  </sheetData>
  <mergeCells count="9">
    <mergeCell ref="A23:A26"/>
    <mergeCell ref="A27:A30"/>
    <mergeCell ref="A3:A4"/>
    <mergeCell ref="B3:B4"/>
    <mergeCell ref="C3:C4"/>
    <mergeCell ref="A5:A9"/>
    <mergeCell ref="A10:A13"/>
    <mergeCell ref="A14:A18"/>
    <mergeCell ref="A19:A22"/>
  </mergeCells>
  <phoneticPr fontId="2"/>
  <pageMargins left="0.78740157480314965" right="0.78740157480314965" top="0.98425196850393704" bottom="0.98425196850393704" header="0.51181102362204722" footer="0.51181102362204722"/>
  <pageSetup paperSize="9" orientation="portrait" horizontalDpi="300" verticalDpi="300"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K73"/>
  <sheetViews>
    <sheetView zoomScaleNormal="100" workbookViewId="0">
      <selection activeCell="L2" sqref="L2"/>
    </sheetView>
  </sheetViews>
  <sheetFormatPr defaultColWidth="9" defaultRowHeight="13.5" x14ac:dyDescent="0.15"/>
  <cols>
    <col min="1" max="1" width="3.75" style="83" customWidth="1"/>
    <col min="2" max="2" width="13.625" style="83" customWidth="1"/>
    <col min="3" max="3" width="10" style="83" customWidth="1"/>
    <col min="4" max="4" width="8.875" style="83" bestFit="1" customWidth="1"/>
    <col min="5" max="5" width="5.75" style="186" customWidth="1"/>
    <col min="6" max="6" width="21" style="310" customWidth="1"/>
    <col min="7" max="10" width="15" style="83" customWidth="1"/>
    <col min="11" max="16384" width="9" style="83"/>
  </cols>
  <sheetData>
    <row r="1" spans="1:11" ht="48.75" customHeight="1" x14ac:dyDescent="0.2">
      <c r="A1" s="181" t="s">
        <v>281</v>
      </c>
      <c r="B1" s="181"/>
      <c r="C1" s="182" t="s">
        <v>282</v>
      </c>
      <c r="D1" s="181"/>
      <c r="E1" s="183"/>
      <c r="F1" s="309"/>
      <c r="G1" s="181"/>
      <c r="K1" s="184"/>
    </row>
    <row r="2" spans="1:11" ht="36.75" customHeight="1" x14ac:dyDescent="0.15">
      <c r="A2" s="181"/>
      <c r="C2" s="185" t="s">
        <v>283</v>
      </c>
      <c r="K2" s="184"/>
    </row>
    <row r="3" spans="1:11" ht="16.5" customHeight="1" x14ac:dyDescent="0.15">
      <c r="B3" s="90"/>
      <c r="C3" s="91"/>
      <c r="D3" s="91"/>
      <c r="E3" s="187"/>
      <c r="F3" s="311"/>
      <c r="G3" s="91"/>
      <c r="H3" s="91"/>
      <c r="J3" s="83" t="s">
        <v>152</v>
      </c>
    </row>
    <row r="4" spans="1:11" ht="15.75" customHeight="1" x14ac:dyDescent="0.15">
      <c r="A4" s="188"/>
      <c r="B4" s="189"/>
      <c r="C4" s="189"/>
      <c r="D4" s="190"/>
      <c r="E4" s="191"/>
      <c r="F4" s="312" t="s">
        <v>284</v>
      </c>
      <c r="G4" s="97">
        <v>4</v>
      </c>
      <c r="H4" s="98">
        <v>5</v>
      </c>
      <c r="I4" s="99">
        <v>8</v>
      </c>
      <c r="J4" s="99">
        <v>10</v>
      </c>
    </row>
    <row r="5" spans="1:11" ht="15.75" customHeight="1" x14ac:dyDescent="0.15">
      <c r="A5" s="193"/>
      <c r="B5" s="194"/>
      <c r="C5" s="194"/>
      <c r="D5" s="195"/>
      <c r="E5" s="196"/>
      <c r="F5" s="313" t="s">
        <v>285</v>
      </c>
      <c r="G5" s="197"/>
      <c r="H5" s="197" t="s">
        <v>153</v>
      </c>
      <c r="I5" s="197" t="s">
        <v>286</v>
      </c>
      <c r="J5" s="197" t="s">
        <v>287</v>
      </c>
    </row>
    <row r="6" spans="1:11" ht="21" customHeight="1" x14ac:dyDescent="0.15">
      <c r="A6" s="643" t="s">
        <v>156</v>
      </c>
      <c r="B6" s="644"/>
      <c r="C6" s="644"/>
      <c r="D6" s="190"/>
      <c r="E6" s="191"/>
      <c r="F6" s="314" t="s">
        <v>288</v>
      </c>
      <c r="G6" s="198">
        <f>SUM(G11,G16,G21,G26,G27)</f>
        <v>25600</v>
      </c>
      <c r="H6" s="198">
        <f>SUM(H11,H16,H21,H26,H27)</f>
        <v>25960</v>
      </c>
      <c r="I6" s="198">
        <f>SUM(I11,I16,I21,I26,I27)</f>
        <v>35380</v>
      </c>
      <c r="J6" s="198">
        <f>SUM(J11,J16,J21,J26,J27)</f>
        <v>41100</v>
      </c>
    </row>
    <row r="7" spans="1:11" ht="21" customHeight="1" x14ac:dyDescent="0.15">
      <c r="A7" s="199"/>
      <c r="B7" s="200" t="s">
        <v>160</v>
      </c>
      <c r="C7" s="201" t="s">
        <v>161</v>
      </c>
      <c r="D7" s="202" t="s">
        <v>289</v>
      </c>
      <c r="E7" s="203" t="s">
        <v>290</v>
      </c>
      <c r="F7" s="315" t="s">
        <v>291</v>
      </c>
      <c r="G7" s="204">
        <v>80</v>
      </c>
      <c r="H7" s="205">
        <v>80</v>
      </c>
      <c r="I7" s="204">
        <v>300</v>
      </c>
      <c r="J7" s="205">
        <v>500</v>
      </c>
    </row>
    <row r="8" spans="1:11" ht="21" customHeight="1" x14ac:dyDescent="0.15">
      <c r="A8" s="199"/>
      <c r="B8" s="206" t="s">
        <v>204</v>
      </c>
      <c r="C8" s="207" t="s">
        <v>163</v>
      </c>
      <c r="D8" s="208" t="s">
        <v>292</v>
      </c>
      <c r="E8" s="209"/>
      <c r="F8" s="316" t="s">
        <v>293</v>
      </c>
      <c r="G8" s="210">
        <v>450</v>
      </c>
      <c r="H8" s="210">
        <v>450</v>
      </c>
      <c r="I8" s="210">
        <v>480</v>
      </c>
      <c r="J8" s="210">
        <v>500</v>
      </c>
    </row>
    <row r="9" spans="1:11" ht="21" customHeight="1" x14ac:dyDescent="0.15">
      <c r="A9" s="199"/>
      <c r="B9" s="199"/>
      <c r="C9" s="211" t="s">
        <v>51</v>
      </c>
      <c r="D9" s="212" t="s">
        <v>294</v>
      </c>
      <c r="E9" s="213" t="s">
        <v>295</v>
      </c>
      <c r="F9" s="317" t="s">
        <v>291</v>
      </c>
      <c r="G9" s="214">
        <f>+G7*G8/10</f>
        <v>3600</v>
      </c>
      <c r="H9" s="215">
        <f>+H7*H8/10</f>
        <v>3600</v>
      </c>
      <c r="I9" s="214">
        <f>+I7*I8/10</f>
        <v>14400</v>
      </c>
      <c r="J9" s="215">
        <f>+J7*J8/10</f>
        <v>25000</v>
      </c>
    </row>
    <row r="10" spans="1:11" ht="21" customHeight="1" x14ac:dyDescent="0.15">
      <c r="A10" s="199"/>
      <c r="B10" s="199"/>
      <c r="C10" s="216" t="s">
        <v>164</v>
      </c>
      <c r="D10" s="217" t="s">
        <v>266</v>
      </c>
      <c r="E10" s="218"/>
      <c r="F10" s="316" t="s">
        <v>296</v>
      </c>
      <c r="G10" s="210">
        <v>200</v>
      </c>
      <c r="H10" s="210">
        <v>200</v>
      </c>
      <c r="I10" s="210">
        <v>200</v>
      </c>
      <c r="J10" s="210">
        <v>200</v>
      </c>
    </row>
    <row r="11" spans="1:11" ht="21" customHeight="1" x14ac:dyDescent="0.15">
      <c r="A11" s="199"/>
      <c r="B11" s="154"/>
      <c r="C11" s="219" t="s">
        <v>166</v>
      </c>
      <c r="D11" s="220" t="s">
        <v>297</v>
      </c>
      <c r="E11" s="221" t="s">
        <v>298</v>
      </c>
      <c r="F11" s="318" t="s">
        <v>291</v>
      </c>
      <c r="G11" s="222">
        <f>+G9*G10/1000</f>
        <v>720</v>
      </c>
      <c r="H11" s="222">
        <f>+H9*H10/1000</f>
        <v>720</v>
      </c>
      <c r="I11" s="222">
        <f>+I9*I10/1000</f>
        <v>2880</v>
      </c>
      <c r="J11" s="222">
        <f>+J9*J10/1000</f>
        <v>5000</v>
      </c>
    </row>
    <row r="12" spans="1:11" ht="21" customHeight="1" x14ac:dyDescent="0.15">
      <c r="A12" s="199"/>
      <c r="B12" s="200" t="s">
        <v>160</v>
      </c>
      <c r="C12" s="201" t="s">
        <v>161</v>
      </c>
      <c r="D12" s="202" t="s">
        <v>289</v>
      </c>
      <c r="E12" s="203" t="s">
        <v>299</v>
      </c>
      <c r="F12" s="315" t="s">
        <v>291</v>
      </c>
      <c r="G12" s="223" t="s">
        <v>300</v>
      </c>
      <c r="H12" s="224" t="s">
        <v>300</v>
      </c>
      <c r="I12" s="223" t="s">
        <v>300</v>
      </c>
      <c r="J12" s="224" t="s">
        <v>300</v>
      </c>
    </row>
    <row r="13" spans="1:11" ht="21" customHeight="1" x14ac:dyDescent="0.15">
      <c r="A13" s="199"/>
      <c r="B13" s="225" t="s">
        <v>301</v>
      </c>
      <c r="C13" s="207" t="s">
        <v>163</v>
      </c>
      <c r="D13" s="208" t="s">
        <v>302</v>
      </c>
      <c r="E13" s="209"/>
      <c r="F13" s="316" t="s">
        <v>303</v>
      </c>
      <c r="G13" s="214">
        <v>19</v>
      </c>
      <c r="H13" s="214">
        <v>19</v>
      </c>
      <c r="I13" s="214">
        <v>19</v>
      </c>
      <c r="J13" s="214">
        <v>19</v>
      </c>
    </row>
    <row r="14" spans="1:11" ht="21" customHeight="1" x14ac:dyDescent="0.15">
      <c r="A14" s="199"/>
      <c r="B14" s="225" t="s">
        <v>304</v>
      </c>
      <c r="C14" s="211" t="s">
        <v>51</v>
      </c>
      <c r="D14" s="212" t="s">
        <v>305</v>
      </c>
      <c r="E14" s="213" t="s">
        <v>295</v>
      </c>
      <c r="F14" s="317" t="s">
        <v>291</v>
      </c>
      <c r="G14" s="226">
        <f>+G13*0.2</f>
        <v>3.8000000000000003</v>
      </c>
      <c r="H14" s="227">
        <f>+H13*0.2</f>
        <v>3.8000000000000003</v>
      </c>
      <c r="I14" s="226">
        <f>+I13*0.2</f>
        <v>3.8000000000000003</v>
      </c>
      <c r="J14" s="227">
        <f>+J13*0.2</f>
        <v>3.8000000000000003</v>
      </c>
    </row>
    <row r="15" spans="1:11" ht="21" customHeight="1" x14ac:dyDescent="0.15">
      <c r="A15" s="199"/>
      <c r="B15" s="199"/>
      <c r="C15" s="216" t="s">
        <v>164</v>
      </c>
      <c r="D15" s="217" t="s">
        <v>266</v>
      </c>
      <c r="E15" s="218"/>
      <c r="F15" s="316" t="s">
        <v>306</v>
      </c>
      <c r="G15" s="210">
        <v>200</v>
      </c>
      <c r="H15" s="210">
        <v>200</v>
      </c>
      <c r="I15" s="210">
        <v>200</v>
      </c>
      <c r="J15" s="210">
        <v>200</v>
      </c>
    </row>
    <row r="16" spans="1:11" ht="21" customHeight="1" x14ac:dyDescent="0.15">
      <c r="A16" s="199"/>
      <c r="B16" s="154"/>
      <c r="C16" s="219" t="s">
        <v>166</v>
      </c>
      <c r="D16" s="220" t="s">
        <v>297</v>
      </c>
      <c r="E16" s="221" t="s">
        <v>307</v>
      </c>
      <c r="F16" s="318" t="s">
        <v>291</v>
      </c>
      <c r="G16" s="228">
        <f>+G14*1000*G15/1000</f>
        <v>760.00000000000011</v>
      </c>
      <c r="H16" s="228">
        <f>+H14*1000*H15/1000</f>
        <v>760.00000000000011</v>
      </c>
      <c r="I16" s="228">
        <f>+I14*1000*I15/1000</f>
        <v>760.00000000000011</v>
      </c>
      <c r="J16" s="228">
        <f>+J14*1000*J15/1000</f>
        <v>760.00000000000011</v>
      </c>
    </row>
    <row r="17" spans="1:10" ht="21" customHeight="1" x14ac:dyDescent="0.15">
      <c r="A17" s="199"/>
      <c r="B17" s="200" t="s">
        <v>160</v>
      </c>
      <c r="C17" s="201" t="s">
        <v>161</v>
      </c>
      <c r="D17" s="229" t="s">
        <v>308</v>
      </c>
      <c r="E17" s="203" t="s">
        <v>309</v>
      </c>
      <c r="F17" s="315" t="s">
        <v>291</v>
      </c>
      <c r="G17" s="230">
        <v>27</v>
      </c>
      <c r="H17" s="231">
        <v>27</v>
      </c>
      <c r="I17" s="230">
        <v>35</v>
      </c>
      <c r="J17" s="231">
        <v>38</v>
      </c>
    </row>
    <row r="18" spans="1:10" ht="21" customHeight="1" x14ac:dyDescent="0.15">
      <c r="A18" s="199"/>
      <c r="B18" s="206" t="s">
        <v>310</v>
      </c>
      <c r="C18" s="207" t="s">
        <v>163</v>
      </c>
      <c r="D18" s="208" t="s">
        <v>311</v>
      </c>
      <c r="E18" s="209"/>
      <c r="F18" s="316" t="s">
        <v>312</v>
      </c>
      <c r="G18" s="214">
        <v>8000</v>
      </c>
      <c r="H18" s="214">
        <v>8000</v>
      </c>
      <c r="I18" s="214">
        <v>8200</v>
      </c>
      <c r="J18" s="214">
        <v>8500</v>
      </c>
    </row>
    <row r="19" spans="1:10" ht="21" customHeight="1" x14ac:dyDescent="0.15">
      <c r="A19" s="199"/>
      <c r="B19" s="199"/>
      <c r="C19" s="211" t="s">
        <v>51</v>
      </c>
      <c r="D19" s="212" t="s">
        <v>313</v>
      </c>
      <c r="E19" s="213" t="s">
        <v>314</v>
      </c>
      <c r="F19" s="317" t="s">
        <v>291</v>
      </c>
      <c r="G19" s="214">
        <f>+G17*G18/1000</f>
        <v>216</v>
      </c>
      <c r="H19" s="215">
        <f>+H17*H18/1000</f>
        <v>216</v>
      </c>
      <c r="I19" s="214">
        <f>+I17*I18/1000</f>
        <v>287</v>
      </c>
      <c r="J19" s="215">
        <f>+J17*J18/1000</f>
        <v>323</v>
      </c>
    </row>
    <row r="20" spans="1:10" ht="21" customHeight="1" x14ac:dyDescent="0.15">
      <c r="A20" s="199"/>
      <c r="B20" s="199"/>
      <c r="C20" s="216" t="s">
        <v>164</v>
      </c>
      <c r="D20" s="217" t="s">
        <v>266</v>
      </c>
      <c r="E20" s="218"/>
      <c r="F20" s="316" t="s">
        <v>315</v>
      </c>
      <c r="G20" s="210">
        <v>100</v>
      </c>
      <c r="H20" s="210">
        <v>100</v>
      </c>
      <c r="I20" s="210">
        <v>100</v>
      </c>
      <c r="J20" s="210">
        <v>100</v>
      </c>
    </row>
    <row r="21" spans="1:10" ht="21" customHeight="1" x14ac:dyDescent="0.15">
      <c r="A21" s="199"/>
      <c r="B21" s="154"/>
      <c r="C21" s="219" t="s">
        <v>166</v>
      </c>
      <c r="D21" s="220" t="s">
        <v>297</v>
      </c>
      <c r="E21" s="221" t="s">
        <v>307</v>
      </c>
      <c r="F21" s="318" t="s">
        <v>291</v>
      </c>
      <c r="G21" s="228">
        <f>+G19*G20</f>
        <v>21600</v>
      </c>
      <c r="H21" s="228">
        <f>+H19*H20</f>
        <v>21600</v>
      </c>
      <c r="I21" s="228">
        <f>+I19*I20</f>
        <v>28700</v>
      </c>
      <c r="J21" s="228">
        <f>+J19*J20</f>
        <v>32300</v>
      </c>
    </row>
    <row r="22" spans="1:10" ht="21" customHeight="1" x14ac:dyDescent="0.15">
      <c r="A22" s="199"/>
      <c r="B22" s="200" t="s">
        <v>160</v>
      </c>
      <c r="C22" s="201" t="s">
        <v>161</v>
      </c>
      <c r="D22" s="202" t="s">
        <v>316</v>
      </c>
      <c r="E22" s="203" t="s">
        <v>317</v>
      </c>
      <c r="F22" s="315" t="s">
        <v>291</v>
      </c>
      <c r="G22" s="204">
        <v>10</v>
      </c>
      <c r="H22" s="205">
        <v>10</v>
      </c>
      <c r="I22" s="204">
        <v>10</v>
      </c>
      <c r="J22" s="205">
        <v>10</v>
      </c>
    </row>
    <row r="23" spans="1:10" ht="21" customHeight="1" x14ac:dyDescent="0.15">
      <c r="A23" s="199"/>
      <c r="B23" s="206" t="s">
        <v>318</v>
      </c>
      <c r="C23" s="207" t="s">
        <v>163</v>
      </c>
      <c r="D23" s="208"/>
      <c r="E23" s="209"/>
      <c r="F23" s="316"/>
      <c r="G23" s="210"/>
      <c r="H23" s="210"/>
      <c r="I23" s="210"/>
      <c r="J23" s="210"/>
    </row>
    <row r="24" spans="1:10" ht="21" customHeight="1" x14ac:dyDescent="0.15">
      <c r="A24" s="199"/>
      <c r="B24" s="199"/>
      <c r="C24" s="211" t="s">
        <v>51</v>
      </c>
      <c r="D24" s="232" t="s">
        <v>319</v>
      </c>
      <c r="E24" s="213" t="s">
        <v>320</v>
      </c>
      <c r="F24" s="317" t="s">
        <v>291</v>
      </c>
      <c r="G24" s="210">
        <v>7</v>
      </c>
      <c r="H24" s="233">
        <v>8</v>
      </c>
      <c r="I24" s="210">
        <v>8</v>
      </c>
      <c r="J24" s="233">
        <v>8</v>
      </c>
    </row>
    <row r="25" spans="1:10" ht="21" customHeight="1" x14ac:dyDescent="0.15">
      <c r="A25" s="199"/>
      <c r="B25" s="199"/>
      <c r="C25" s="216" t="s">
        <v>164</v>
      </c>
      <c r="D25" s="217" t="s">
        <v>256</v>
      </c>
      <c r="E25" s="218"/>
      <c r="F25" s="316" t="s">
        <v>315</v>
      </c>
      <c r="G25" s="234">
        <v>360000</v>
      </c>
      <c r="H25" s="234">
        <v>360000</v>
      </c>
      <c r="I25" s="234">
        <v>380000</v>
      </c>
      <c r="J25" s="234">
        <v>380000</v>
      </c>
    </row>
    <row r="26" spans="1:10" ht="21" customHeight="1" x14ac:dyDescent="0.15">
      <c r="A26" s="199"/>
      <c r="B26" s="154"/>
      <c r="C26" s="219" t="s">
        <v>166</v>
      </c>
      <c r="D26" s="220" t="s">
        <v>297</v>
      </c>
      <c r="E26" s="221" t="s">
        <v>307</v>
      </c>
      <c r="F26" s="318" t="s">
        <v>291</v>
      </c>
      <c r="G26" s="228">
        <f>+G24*G25/1000</f>
        <v>2520</v>
      </c>
      <c r="H26" s="228">
        <f>+H24*H25/1000</f>
        <v>2880</v>
      </c>
      <c r="I26" s="228">
        <f>+I24*I25/1000</f>
        <v>3040</v>
      </c>
      <c r="J26" s="228">
        <f>+J24*J25/1000</f>
        <v>3040</v>
      </c>
    </row>
    <row r="27" spans="1:10" ht="21" customHeight="1" x14ac:dyDescent="0.15">
      <c r="A27" s="193" t="s">
        <v>168</v>
      </c>
      <c r="B27" s="235" t="s">
        <v>321</v>
      </c>
      <c r="C27" s="236"/>
      <c r="D27" s="237"/>
      <c r="E27" s="221" t="s">
        <v>307</v>
      </c>
      <c r="F27" s="319" t="s">
        <v>291</v>
      </c>
      <c r="G27" s="238">
        <v>0</v>
      </c>
      <c r="H27" s="238">
        <v>0</v>
      </c>
      <c r="I27" s="239">
        <v>0</v>
      </c>
      <c r="J27" s="239">
        <v>0</v>
      </c>
    </row>
    <row r="28" spans="1:10" ht="12" customHeight="1" x14ac:dyDescent="0.15">
      <c r="A28" s="91"/>
      <c r="B28" s="91"/>
      <c r="C28" s="91"/>
      <c r="D28" s="91"/>
      <c r="E28" s="240"/>
      <c r="F28" s="320"/>
    </row>
    <row r="29" spans="1:10" ht="21" customHeight="1" x14ac:dyDescent="0.15">
      <c r="A29" s="600" t="s">
        <v>170</v>
      </c>
      <c r="B29" s="601"/>
      <c r="C29" s="601"/>
      <c r="D29" s="602"/>
      <c r="E29" s="241"/>
      <c r="F29" s="312"/>
      <c r="G29" s="97">
        <v>4</v>
      </c>
      <c r="H29" s="98">
        <v>5</v>
      </c>
      <c r="I29" s="99">
        <v>8</v>
      </c>
      <c r="J29" s="99">
        <v>10</v>
      </c>
    </row>
    <row r="30" spans="1:10" ht="21" customHeight="1" x14ac:dyDescent="0.15">
      <c r="A30" s="603"/>
      <c r="B30" s="604"/>
      <c r="C30" s="604"/>
      <c r="D30" s="605"/>
      <c r="E30" s="242"/>
      <c r="F30" s="313"/>
      <c r="G30" s="197"/>
      <c r="H30" s="197" t="s">
        <v>153</v>
      </c>
      <c r="I30" s="197" t="s">
        <v>286</v>
      </c>
      <c r="J30" s="243" t="s">
        <v>287</v>
      </c>
    </row>
    <row r="31" spans="1:10" ht="21" customHeight="1" x14ac:dyDescent="0.15">
      <c r="A31" s="606" t="s">
        <v>171</v>
      </c>
      <c r="B31" s="609" t="s">
        <v>166</v>
      </c>
      <c r="C31" s="610"/>
      <c r="D31" s="131">
        <v>1</v>
      </c>
      <c r="E31" s="244"/>
      <c r="F31" s="321"/>
      <c r="G31" s="245">
        <f>+G6</f>
        <v>25600</v>
      </c>
      <c r="H31" s="245">
        <f>+H6</f>
        <v>25960</v>
      </c>
      <c r="I31" s="245">
        <f>+I6</f>
        <v>35380</v>
      </c>
      <c r="J31" s="245">
        <f>+J6</f>
        <v>41100</v>
      </c>
    </row>
    <row r="32" spans="1:10" ht="21" customHeight="1" x14ac:dyDescent="0.15">
      <c r="A32" s="607"/>
      <c r="B32" s="611" t="s">
        <v>172</v>
      </c>
      <c r="C32" s="612"/>
      <c r="D32" s="132">
        <v>2</v>
      </c>
      <c r="E32" s="246"/>
      <c r="F32" s="317"/>
      <c r="G32" s="247">
        <v>43</v>
      </c>
      <c r="H32" s="247">
        <v>48</v>
      </c>
      <c r="I32" s="247">
        <v>72</v>
      </c>
      <c r="J32" s="247">
        <v>80</v>
      </c>
    </row>
    <row r="33" spans="1:10" ht="21" customHeight="1" x14ac:dyDescent="0.15">
      <c r="A33" s="607"/>
      <c r="B33" s="611" t="s">
        <v>173</v>
      </c>
      <c r="C33" s="612"/>
      <c r="D33" s="132">
        <v>3</v>
      </c>
      <c r="E33" s="246"/>
      <c r="F33" s="317"/>
      <c r="G33" s="247">
        <v>3571</v>
      </c>
      <c r="H33" s="247">
        <v>3968</v>
      </c>
      <c r="I33" s="247">
        <v>5952</v>
      </c>
      <c r="J33" s="247">
        <v>6613</v>
      </c>
    </row>
    <row r="34" spans="1:10" ht="21" customHeight="1" x14ac:dyDescent="0.15">
      <c r="A34" s="608"/>
      <c r="B34" s="613" t="s">
        <v>174</v>
      </c>
      <c r="C34" s="614"/>
      <c r="D34" s="133">
        <v>7</v>
      </c>
      <c r="E34" s="248"/>
      <c r="F34" s="322"/>
      <c r="G34" s="249">
        <f>SUM(G31:G33)</f>
        <v>29214</v>
      </c>
      <c r="H34" s="249">
        <f>SUM(H31:H33)</f>
        <v>29976</v>
      </c>
      <c r="I34" s="249">
        <f>SUM(I31:I33)</f>
        <v>41404</v>
      </c>
      <c r="J34" s="249">
        <f>SUM(J31:J33)</f>
        <v>47793</v>
      </c>
    </row>
    <row r="35" spans="1:10" ht="21" customHeight="1" x14ac:dyDescent="0.15">
      <c r="A35" s="606" t="s">
        <v>175</v>
      </c>
      <c r="B35" s="609" t="s">
        <v>176</v>
      </c>
      <c r="C35" s="610"/>
      <c r="D35" s="131">
        <v>8</v>
      </c>
      <c r="E35" s="244"/>
      <c r="F35" s="321"/>
      <c r="G35" s="245">
        <v>200</v>
      </c>
      <c r="H35" s="245">
        <v>200</v>
      </c>
      <c r="I35" s="245">
        <v>200</v>
      </c>
      <c r="J35" s="245">
        <v>200</v>
      </c>
    </row>
    <row r="36" spans="1:10" ht="21" customHeight="1" x14ac:dyDescent="0.15">
      <c r="A36" s="607"/>
      <c r="B36" s="611" t="s">
        <v>177</v>
      </c>
      <c r="C36" s="612"/>
      <c r="D36" s="132">
        <v>9</v>
      </c>
      <c r="E36" s="246"/>
      <c r="F36" s="317"/>
      <c r="G36" s="247">
        <v>19</v>
      </c>
      <c r="H36" s="247">
        <v>21</v>
      </c>
      <c r="I36" s="247">
        <v>32</v>
      </c>
      <c r="J36" s="247">
        <v>35</v>
      </c>
    </row>
    <row r="37" spans="1:10" ht="21" customHeight="1" x14ac:dyDescent="0.15">
      <c r="A37" s="607"/>
      <c r="B37" s="611" t="s">
        <v>178</v>
      </c>
      <c r="C37" s="612"/>
      <c r="D37" s="132">
        <v>10</v>
      </c>
      <c r="E37" s="246"/>
      <c r="F37" s="317"/>
      <c r="G37" s="247">
        <v>122</v>
      </c>
      <c r="H37" s="247">
        <v>136</v>
      </c>
      <c r="I37" s="247">
        <v>203</v>
      </c>
      <c r="J37" s="247">
        <v>226</v>
      </c>
    </row>
    <row r="38" spans="1:10" ht="21" customHeight="1" x14ac:dyDescent="0.15">
      <c r="A38" s="607"/>
      <c r="B38" s="611" t="s">
        <v>179</v>
      </c>
      <c r="C38" s="612"/>
      <c r="D38" s="132">
        <v>11</v>
      </c>
      <c r="E38" s="246"/>
      <c r="F38" s="317"/>
      <c r="G38" s="247">
        <v>255</v>
      </c>
      <c r="H38" s="247">
        <v>283</v>
      </c>
      <c r="I38" s="247">
        <v>425</v>
      </c>
      <c r="J38" s="247">
        <v>472</v>
      </c>
    </row>
    <row r="39" spans="1:10" ht="21" customHeight="1" x14ac:dyDescent="0.15">
      <c r="A39" s="607"/>
      <c r="B39" s="611" t="s">
        <v>180</v>
      </c>
      <c r="C39" s="612"/>
      <c r="D39" s="132">
        <v>12</v>
      </c>
      <c r="E39" s="246"/>
      <c r="F39" s="317"/>
      <c r="G39" s="247">
        <f>+G21*0.55</f>
        <v>11880.000000000002</v>
      </c>
      <c r="H39" s="247">
        <f>+H21*0.55</f>
        <v>11880.000000000002</v>
      </c>
      <c r="I39" s="247">
        <f>+I21*0.55</f>
        <v>15785.000000000002</v>
      </c>
      <c r="J39" s="247">
        <f>+J21*0.55</f>
        <v>17765</v>
      </c>
    </row>
    <row r="40" spans="1:10" ht="21" customHeight="1" x14ac:dyDescent="0.15">
      <c r="A40" s="607"/>
      <c r="B40" s="611" t="s">
        <v>181</v>
      </c>
      <c r="C40" s="612"/>
      <c r="D40" s="132">
        <v>13</v>
      </c>
      <c r="E40" s="246"/>
      <c r="F40" s="317"/>
      <c r="G40" s="247">
        <v>108</v>
      </c>
      <c r="H40" s="247">
        <v>120</v>
      </c>
      <c r="I40" s="247">
        <v>180</v>
      </c>
      <c r="J40" s="247">
        <v>200</v>
      </c>
    </row>
    <row r="41" spans="1:10" ht="21" customHeight="1" x14ac:dyDescent="0.15">
      <c r="A41" s="607"/>
      <c r="B41" s="611" t="s">
        <v>182</v>
      </c>
      <c r="C41" s="612"/>
      <c r="D41" s="132">
        <v>14</v>
      </c>
      <c r="E41" s="246"/>
      <c r="F41" s="317"/>
      <c r="G41" s="247">
        <v>988</v>
      </c>
      <c r="H41" s="247">
        <v>1097</v>
      </c>
      <c r="I41" s="247">
        <v>1646</v>
      </c>
      <c r="J41" s="247">
        <v>1829</v>
      </c>
    </row>
    <row r="42" spans="1:10" ht="21" customHeight="1" x14ac:dyDescent="0.15">
      <c r="A42" s="607"/>
      <c r="B42" s="611" t="s">
        <v>183</v>
      </c>
      <c r="C42" s="612"/>
      <c r="D42" s="132">
        <v>15</v>
      </c>
      <c r="E42" s="246"/>
      <c r="F42" s="317"/>
      <c r="G42" s="247">
        <v>352</v>
      </c>
      <c r="H42" s="247">
        <v>391</v>
      </c>
      <c r="I42" s="247">
        <v>586</v>
      </c>
      <c r="J42" s="247">
        <v>651</v>
      </c>
    </row>
    <row r="43" spans="1:10" ht="21" customHeight="1" x14ac:dyDescent="0.15">
      <c r="A43" s="607"/>
      <c r="B43" s="611" t="s">
        <v>184</v>
      </c>
      <c r="C43" s="612"/>
      <c r="D43" s="132">
        <v>16</v>
      </c>
      <c r="E43" s="246"/>
      <c r="F43" s="317"/>
      <c r="G43" s="247">
        <v>914</v>
      </c>
      <c r="H43" s="247">
        <v>1015</v>
      </c>
      <c r="I43" s="247">
        <v>1523</v>
      </c>
      <c r="J43" s="247">
        <v>1692</v>
      </c>
    </row>
    <row r="44" spans="1:10" ht="21" customHeight="1" x14ac:dyDescent="0.15">
      <c r="A44" s="607"/>
      <c r="B44" s="611" t="s">
        <v>185</v>
      </c>
      <c r="C44" s="612"/>
      <c r="D44" s="132">
        <v>17</v>
      </c>
      <c r="E44" s="246"/>
      <c r="F44" s="317"/>
      <c r="G44" s="247">
        <v>997</v>
      </c>
      <c r="H44" s="247">
        <v>1108</v>
      </c>
      <c r="I44" s="247">
        <v>1661</v>
      </c>
      <c r="J44" s="247">
        <v>1846</v>
      </c>
    </row>
    <row r="45" spans="1:10" ht="21" customHeight="1" x14ac:dyDescent="0.15">
      <c r="A45" s="607"/>
      <c r="B45" s="611" t="s">
        <v>186</v>
      </c>
      <c r="C45" s="612"/>
      <c r="D45" s="132">
        <v>18</v>
      </c>
      <c r="E45" s="246"/>
      <c r="F45" s="317"/>
      <c r="G45" s="247">
        <v>8</v>
      </c>
      <c r="H45" s="247">
        <v>8</v>
      </c>
      <c r="I45" s="247">
        <v>8</v>
      </c>
      <c r="J45" s="247">
        <v>8</v>
      </c>
    </row>
    <row r="46" spans="1:10" ht="21" customHeight="1" x14ac:dyDescent="0.15">
      <c r="A46" s="607"/>
      <c r="B46" s="611" t="s">
        <v>187</v>
      </c>
      <c r="C46" s="612"/>
      <c r="D46" s="132">
        <v>19</v>
      </c>
      <c r="E46" s="246"/>
      <c r="F46" s="317"/>
      <c r="G46" s="247">
        <v>819</v>
      </c>
      <c r="H46" s="247">
        <v>910</v>
      </c>
      <c r="I46" s="247">
        <v>1365</v>
      </c>
      <c r="J46" s="247">
        <v>1517</v>
      </c>
    </row>
    <row r="47" spans="1:10" ht="21" customHeight="1" x14ac:dyDescent="0.15">
      <c r="A47" s="607"/>
      <c r="B47" s="611" t="s">
        <v>188</v>
      </c>
      <c r="C47" s="612"/>
      <c r="D47" s="132">
        <v>20</v>
      </c>
      <c r="E47" s="246"/>
      <c r="F47" s="317"/>
      <c r="G47" s="247">
        <v>3160</v>
      </c>
      <c r="H47" s="247">
        <v>3511</v>
      </c>
      <c r="I47" s="247">
        <v>5266</v>
      </c>
      <c r="J47" s="247">
        <v>5851</v>
      </c>
    </row>
    <row r="48" spans="1:10" ht="21" customHeight="1" x14ac:dyDescent="0.15">
      <c r="A48" s="607"/>
      <c r="B48" s="611" t="s">
        <v>189</v>
      </c>
      <c r="C48" s="612"/>
      <c r="D48" s="132">
        <v>21</v>
      </c>
      <c r="E48" s="246"/>
      <c r="F48" s="317"/>
      <c r="G48" s="247">
        <v>2642</v>
      </c>
      <c r="H48" s="247">
        <v>2935</v>
      </c>
      <c r="I48" s="247">
        <v>4403</v>
      </c>
      <c r="J48" s="247">
        <v>4892</v>
      </c>
    </row>
    <row r="49" spans="1:10" ht="21" customHeight="1" x14ac:dyDescent="0.15">
      <c r="A49" s="607"/>
      <c r="B49" s="611" t="s">
        <v>190</v>
      </c>
      <c r="C49" s="612"/>
      <c r="D49" s="132">
        <v>22</v>
      </c>
      <c r="E49" s="246"/>
      <c r="F49" s="317"/>
      <c r="G49" s="247">
        <v>672</v>
      </c>
      <c r="H49" s="247">
        <v>747</v>
      </c>
      <c r="I49" s="247">
        <v>1121</v>
      </c>
      <c r="J49" s="247">
        <v>1245</v>
      </c>
    </row>
    <row r="50" spans="1:10" ht="21" customHeight="1" x14ac:dyDescent="0.15">
      <c r="A50" s="607"/>
      <c r="B50" s="611" t="s">
        <v>191</v>
      </c>
      <c r="C50" s="612"/>
      <c r="D50" s="132">
        <v>23</v>
      </c>
      <c r="E50" s="246"/>
      <c r="F50" s="317"/>
      <c r="G50" s="247">
        <v>224</v>
      </c>
      <c r="H50" s="247">
        <v>249</v>
      </c>
      <c r="I50" s="247">
        <v>374</v>
      </c>
      <c r="J50" s="247">
        <v>415</v>
      </c>
    </row>
    <row r="51" spans="1:10" ht="21" customHeight="1" x14ac:dyDescent="0.15">
      <c r="A51" s="607"/>
      <c r="B51" s="611" t="s">
        <v>192</v>
      </c>
      <c r="C51" s="612"/>
      <c r="D51" s="132">
        <v>24</v>
      </c>
      <c r="E51" s="246"/>
      <c r="F51" s="317"/>
      <c r="G51" s="247">
        <v>3771</v>
      </c>
      <c r="H51" s="247">
        <v>4190</v>
      </c>
      <c r="I51" s="247">
        <v>6285</v>
      </c>
      <c r="J51" s="247">
        <v>6983</v>
      </c>
    </row>
    <row r="52" spans="1:10" ht="21" customHeight="1" x14ac:dyDescent="0.15">
      <c r="A52" s="607"/>
      <c r="B52" s="611" t="s">
        <v>193</v>
      </c>
      <c r="C52" s="612"/>
      <c r="D52" s="132">
        <v>25</v>
      </c>
      <c r="E52" s="246"/>
      <c r="F52" s="317"/>
      <c r="G52" s="247">
        <v>199</v>
      </c>
      <c r="H52" s="247">
        <v>221</v>
      </c>
      <c r="I52" s="247">
        <v>331</v>
      </c>
      <c r="J52" s="247">
        <v>368</v>
      </c>
    </row>
    <row r="53" spans="1:10" ht="21" customHeight="1" x14ac:dyDescent="0.15">
      <c r="A53" s="607"/>
      <c r="B53" s="611" t="s">
        <v>194</v>
      </c>
      <c r="C53" s="612"/>
      <c r="D53" s="132">
        <v>30</v>
      </c>
      <c r="E53" s="246"/>
      <c r="F53" s="317"/>
      <c r="G53" s="247">
        <v>167</v>
      </c>
      <c r="H53" s="247">
        <v>185</v>
      </c>
      <c r="I53" s="247">
        <v>278</v>
      </c>
      <c r="J53" s="247">
        <v>309</v>
      </c>
    </row>
    <row r="54" spans="1:10" ht="21" customHeight="1" x14ac:dyDescent="0.15">
      <c r="A54" s="607"/>
      <c r="B54" s="611" t="s">
        <v>195</v>
      </c>
      <c r="C54" s="612"/>
      <c r="D54" s="132">
        <v>34</v>
      </c>
      <c r="E54" s="246"/>
      <c r="F54" s="323"/>
      <c r="G54" s="250">
        <v>2607</v>
      </c>
      <c r="H54" s="250">
        <v>2897</v>
      </c>
      <c r="I54" s="250">
        <v>4345</v>
      </c>
      <c r="J54" s="250">
        <v>4828</v>
      </c>
    </row>
    <row r="55" spans="1:10" ht="21" customHeight="1" thickBot="1" x14ac:dyDescent="0.2">
      <c r="A55" s="608"/>
      <c r="B55" s="613" t="s">
        <v>196</v>
      </c>
      <c r="C55" s="614"/>
      <c r="D55" s="133">
        <v>35</v>
      </c>
      <c r="E55" s="248"/>
      <c r="F55" s="322"/>
      <c r="G55" s="249">
        <f>SUM(G35:G53)-G54</f>
        <v>24890</v>
      </c>
      <c r="H55" s="249">
        <f>SUM(H35:H53)-H54</f>
        <v>26310</v>
      </c>
      <c r="I55" s="249">
        <f>SUM(I35:I53)-I54</f>
        <v>37327</v>
      </c>
      <c r="J55" s="251">
        <f>SUM(J35:J53)-J54</f>
        <v>41676</v>
      </c>
    </row>
    <row r="56" spans="1:10" ht="21" customHeight="1" thickTop="1" thickBot="1" x14ac:dyDescent="0.2">
      <c r="A56" s="136"/>
      <c r="B56" s="615" t="s">
        <v>197</v>
      </c>
      <c r="C56" s="616"/>
      <c r="D56" s="137">
        <v>36</v>
      </c>
      <c r="E56" s="252"/>
      <c r="F56" s="314"/>
      <c r="G56" s="253">
        <f>+G34-G55</f>
        <v>4324</v>
      </c>
      <c r="H56" s="254">
        <f>+H34-H55</f>
        <v>3666</v>
      </c>
      <c r="I56" s="198">
        <f>+I34-I55</f>
        <v>4077</v>
      </c>
      <c r="J56" s="255">
        <f>+J34-J55</f>
        <v>6117</v>
      </c>
    </row>
    <row r="57" spans="1:10" ht="12" customHeight="1" thickTop="1" x14ac:dyDescent="0.15">
      <c r="A57" s="91"/>
      <c r="B57" s="91"/>
      <c r="C57" s="91"/>
      <c r="D57" s="91"/>
      <c r="E57" s="187"/>
      <c r="F57" s="311"/>
      <c r="J57" s="256" t="s">
        <v>322</v>
      </c>
    </row>
    <row r="58" spans="1:10" x14ac:dyDescent="0.15">
      <c r="A58" s="91"/>
      <c r="B58" s="91"/>
      <c r="C58" s="91"/>
      <c r="D58" s="91"/>
      <c r="E58" s="187"/>
      <c r="F58" s="311"/>
      <c r="J58" s="141" t="s">
        <v>199</v>
      </c>
    </row>
    <row r="59" spans="1:10" x14ac:dyDescent="0.15">
      <c r="A59" s="91"/>
      <c r="B59" s="91"/>
      <c r="C59" s="91"/>
      <c r="D59" s="91"/>
      <c r="E59" s="187"/>
      <c r="F59" s="311"/>
    </row>
    <row r="60" spans="1:10" x14ac:dyDescent="0.15">
      <c r="A60" s="91"/>
      <c r="B60" s="91"/>
      <c r="C60" s="91"/>
      <c r="D60" s="91"/>
      <c r="E60" s="187"/>
      <c r="F60" s="311"/>
    </row>
    <row r="61" spans="1:10" x14ac:dyDescent="0.15">
      <c r="A61" s="91"/>
      <c r="B61" s="91"/>
      <c r="C61" s="91"/>
      <c r="D61" s="91"/>
      <c r="E61" s="187"/>
      <c r="F61" s="311"/>
    </row>
    <row r="62" spans="1:10" x14ac:dyDescent="0.15">
      <c r="A62" s="91"/>
      <c r="B62" s="91"/>
      <c r="C62" s="91"/>
      <c r="D62" s="91"/>
      <c r="E62" s="187"/>
      <c r="F62" s="311"/>
    </row>
    <row r="63" spans="1:10" x14ac:dyDescent="0.15">
      <c r="A63" s="91"/>
      <c r="B63" s="91"/>
      <c r="C63" s="91"/>
      <c r="D63" s="91"/>
      <c r="E63" s="187"/>
      <c r="F63" s="311"/>
    </row>
    <row r="64" spans="1:10" x14ac:dyDescent="0.15">
      <c r="A64" s="91"/>
      <c r="B64" s="91"/>
      <c r="C64" s="91"/>
      <c r="D64" s="91"/>
      <c r="E64" s="187"/>
      <c r="F64" s="311"/>
    </row>
    <row r="65" spans="1:6" x14ac:dyDescent="0.15">
      <c r="A65" s="91"/>
      <c r="B65" s="91"/>
      <c r="C65" s="91"/>
      <c r="D65" s="91"/>
      <c r="E65" s="187"/>
      <c r="F65" s="311"/>
    </row>
    <row r="66" spans="1:6" x14ac:dyDescent="0.15">
      <c r="A66" s="91"/>
      <c r="B66" s="91"/>
      <c r="C66" s="91"/>
      <c r="D66" s="91"/>
      <c r="E66" s="187"/>
      <c r="F66" s="311"/>
    </row>
    <row r="67" spans="1:6" x14ac:dyDescent="0.15">
      <c r="A67" s="91"/>
      <c r="B67" s="91"/>
      <c r="C67" s="91"/>
      <c r="D67" s="91"/>
      <c r="E67" s="187"/>
      <c r="F67" s="311"/>
    </row>
    <row r="68" spans="1:6" x14ac:dyDescent="0.15">
      <c r="A68" s="91"/>
      <c r="B68" s="91"/>
      <c r="C68" s="91"/>
      <c r="D68" s="91"/>
      <c r="E68" s="187"/>
      <c r="F68" s="311"/>
    </row>
    <row r="69" spans="1:6" x14ac:dyDescent="0.15">
      <c r="A69" s="91"/>
      <c r="B69" s="91"/>
      <c r="C69" s="91"/>
      <c r="D69" s="91"/>
      <c r="E69" s="187"/>
      <c r="F69" s="311"/>
    </row>
    <row r="70" spans="1:6" x14ac:dyDescent="0.15">
      <c r="A70" s="91"/>
      <c r="B70" s="91"/>
      <c r="C70" s="91"/>
      <c r="D70" s="91"/>
      <c r="E70" s="187"/>
      <c r="F70" s="311"/>
    </row>
    <row r="71" spans="1:6" x14ac:dyDescent="0.15">
      <c r="A71" s="91"/>
      <c r="B71" s="91"/>
      <c r="C71" s="91"/>
      <c r="D71" s="91"/>
      <c r="E71" s="187"/>
      <c r="F71" s="311"/>
    </row>
    <row r="72" spans="1:6" x14ac:dyDescent="0.15">
      <c r="A72" s="91"/>
      <c r="B72" s="91"/>
      <c r="C72" s="91"/>
      <c r="D72" s="91"/>
      <c r="E72" s="187"/>
      <c r="F72" s="311"/>
    </row>
    <row r="73" spans="1:6" x14ac:dyDescent="0.15">
      <c r="A73" s="91"/>
      <c r="B73" s="91"/>
      <c r="C73" s="91"/>
      <c r="D73" s="91"/>
      <c r="E73" s="187"/>
      <c r="F73" s="311"/>
    </row>
  </sheetData>
  <mergeCells count="30">
    <mergeCell ref="B56:C56"/>
    <mergeCell ref="B50:C50"/>
    <mergeCell ref="B51:C51"/>
    <mergeCell ref="B52:C52"/>
    <mergeCell ref="B53:C53"/>
    <mergeCell ref="B54:C54"/>
    <mergeCell ref="B55:C55"/>
    <mergeCell ref="B49:C49"/>
    <mergeCell ref="A35:A55"/>
    <mergeCell ref="B35:C35"/>
    <mergeCell ref="B36:C36"/>
    <mergeCell ref="B37:C37"/>
    <mergeCell ref="B38:C38"/>
    <mergeCell ref="B39:C39"/>
    <mergeCell ref="B40:C40"/>
    <mergeCell ref="B41:C41"/>
    <mergeCell ref="B42:C42"/>
    <mergeCell ref="B43:C43"/>
    <mergeCell ref="B44:C44"/>
    <mergeCell ref="B45:C45"/>
    <mergeCell ref="B46:C46"/>
    <mergeCell ref="B47:C47"/>
    <mergeCell ref="B48:C48"/>
    <mergeCell ref="A6:C6"/>
    <mergeCell ref="A29:D30"/>
    <mergeCell ref="A31:A34"/>
    <mergeCell ref="B31:C31"/>
    <mergeCell ref="B32:C32"/>
    <mergeCell ref="B33:C33"/>
    <mergeCell ref="B34:C34"/>
  </mergeCells>
  <phoneticPr fontId="2"/>
  <pageMargins left="0.78740157480314965" right="0.19685039370078741" top="0.59055118110236227" bottom="0.59055118110236227" header="0.51181102362204722" footer="0.31496062992125984"/>
  <pageSetup paperSize="8"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L66"/>
  <sheetViews>
    <sheetView showZeros="0" view="pageBreakPreview" topLeftCell="C1" zoomScale="112" zoomScaleNormal="100" zoomScaleSheetLayoutView="112" workbookViewId="0">
      <selection activeCell="K7" sqref="K7"/>
    </sheetView>
  </sheetViews>
  <sheetFormatPr defaultColWidth="9" defaultRowHeight="13.5" x14ac:dyDescent="0.15"/>
  <cols>
    <col min="1" max="1" width="4.625" style="83" customWidth="1"/>
    <col min="2" max="2" width="15.375" style="83" customWidth="1"/>
    <col min="3" max="3" width="15.125" style="83" bestFit="1" customWidth="1"/>
    <col min="4" max="4" width="12.125" style="83" customWidth="1"/>
    <col min="5" max="8" width="14.75" style="89" customWidth="1"/>
    <col min="9" max="9" width="13.25" style="83" customWidth="1"/>
    <col min="10" max="10" width="15" style="83" bestFit="1" customWidth="1"/>
    <col min="11" max="16384" width="9" style="83"/>
  </cols>
  <sheetData>
    <row r="1" spans="1:12" ht="25.5" customHeight="1" x14ac:dyDescent="0.15">
      <c r="A1" s="181" t="s">
        <v>323</v>
      </c>
      <c r="L1" s="184"/>
    </row>
    <row r="2" spans="1:12" ht="85.5" customHeight="1" x14ac:dyDescent="0.15">
      <c r="A2" s="181"/>
      <c r="L2" s="184"/>
    </row>
    <row r="3" spans="1:12" x14ac:dyDescent="0.15">
      <c r="B3" s="90"/>
      <c r="C3" s="91"/>
      <c r="D3" s="91"/>
      <c r="E3" s="92"/>
      <c r="F3" s="92"/>
      <c r="H3" s="93" t="s">
        <v>152</v>
      </c>
    </row>
    <row r="4" spans="1:12" ht="20.25" customHeight="1" x14ac:dyDescent="0.15">
      <c r="A4" s="94"/>
      <c r="B4" s="95"/>
      <c r="C4" s="95"/>
      <c r="D4" s="96"/>
      <c r="E4" s="192">
        <f>F4-1</f>
        <v>4</v>
      </c>
      <c r="F4" s="192">
        <f>K6</f>
        <v>5</v>
      </c>
      <c r="G4" s="192">
        <f>F4+3</f>
        <v>8</v>
      </c>
      <c r="H4" s="192">
        <f>F4+5</f>
        <v>10</v>
      </c>
    </row>
    <row r="5" spans="1:12" ht="20.25" customHeight="1" thickBot="1" x14ac:dyDescent="0.2">
      <c r="A5" s="100"/>
      <c r="B5" s="101"/>
      <c r="C5" s="101"/>
      <c r="D5" s="102"/>
      <c r="E5" s="103"/>
      <c r="F5" s="104" t="s">
        <v>153</v>
      </c>
      <c r="G5" s="103" t="s">
        <v>154</v>
      </c>
      <c r="H5" s="104" t="s">
        <v>155</v>
      </c>
    </row>
    <row r="6" spans="1:12" ht="20.25" customHeight="1" thickTop="1" thickBot="1" x14ac:dyDescent="0.2">
      <c r="A6" s="598" t="s">
        <v>202</v>
      </c>
      <c r="B6" s="599"/>
      <c r="C6" s="599"/>
      <c r="D6" s="96" t="s">
        <v>203</v>
      </c>
      <c r="E6" s="257">
        <f>E11+E16+E21+E26+E27</f>
        <v>22240</v>
      </c>
      <c r="F6" s="257">
        <f>F11+F16+F21+F26+F27</f>
        <v>24160</v>
      </c>
      <c r="G6" s="257">
        <f>G11+G16+G21+G26+G27</f>
        <v>26080</v>
      </c>
      <c r="H6" s="257">
        <f>H11+H16+H21+H26+H27</f>
        <v>27040</v>
      </c>
      <c r="J6" s="83" t="s">
        <v>158</v>
      </c>
      <c r="K6" s="106">
        <v>5</v>
      </c>
      <c r="L6" s="83" t="s">
        <v>159</v>
      </c>
    </row>
    <row r="7" spans="1:12" ht="20.25" customHeight="1" thickTop="1" x14ac:dyDescent="0.15">
      <c r="A7" s="107"/>
      <c r="B7" s="108" t="s">
        <v>160</v>
      </c>
      <c r="C7" s="258" t="s">
        <v>161</v>
      </c>
      <c r="D7" s="259" t="s">
        <v>324</v>
      </c>
      <c r="E7" s="260">
        <v>2000</v>
      </c>
      <c r="F7" s="261">
        <v>2200</v>
      </c>
      <c r="G7" s="262">
        <v>2400</v>
      </c>
      <c r="H7" s="263">
        <v>2400</v>
      </c>
    </row>
    <row r="8" spans="1:12" ht="20.25" customHeight="1" x14ac:dyDescent="0.15">
      <c r="A8" s="107"/>
      <c r="B8" s="264" t="s">
        <v>204</v>
      </c>
      <c r="C8" s="114" t="s">
        <v>163</v>
      </c>
      <c r="D8" s="265" t="s">
        <v>325</v>
      </c>
      <c r="E8" s="266">
        <v>480</v>
      </c>
      <c r="F8" s="266">
        <v>480</v>
      </c>
      <c r="G8" s="267">
        <v>480</v>
      </c>
      <c r="H8" s="268">
        <v>500</v>
      </c>
    </row>
    <row r="9" spans="1:12" ht="20.25" customHeight="1" x14ac:dyDescent="0.15">
      <c r="A9" s="107"/>
      <c r="B9" s="107"/>
      <c r="C9" s="269" t="s">
        <v>51</v>
      </c>
      <c r="D9" s="270" t="s">
        <v>326</v>
      </c>
      <c r="E9" s="266">
        <f>E7*E8/10</f>
        <v>96000</v>
      </c>
      <c r="F9" s="271">
        <f>F7*F8/10</f>
        <v>105600</v>
      </c>
      <c r="G9" s="266">
        <f>G7*G8/10</f>
        <v>115200</v>
      </c>
      <c r="H9" s="271">
        <f>H7*H8/10</f>
        <v>120000</v>
      </c>
    </row>
    <row r="10" spans="1:12" ht="20.25" customHeight="1" x14ac:dyDescent="0.15">
      <c r="A10" s="107"/>
      <c r="B10" s="107"/>
      <c r="C10" s="114" t="s">
        <v>164</v>
      </c>
      <c r="D10" s="265" t="s">
        <v>327</v>
      </c>
      <c r="E10" s="266">
        <v>200</v>
      </c>
      <c r="F10" s="266">
        <v>200</v>
      </c>
      <c r="G10" s="267">
        <v>200</v>
      </c>
      <c r="H10" s="268">
        <v>200</v>
      </c>
    </row>
    <row r="11" spans="1:12" ht="20.25" customHeight="1" x14ac:dyDescent="0.15">
      <c r="A11" s="107"/>
      <c r="B11" s="119"/>
      <c r="C11" s="120" t="s">
        <v>205</v>
      </c>
      <c r="D11" s="272" t="s">
        <v>328</v>
      </c>
      <c r="E11" s="273">
        <f>E9*E10/1000</f>
        <v>19200</v>
      </c>
      <c r="F11" s="273">
        <f>F9*F10/1000</f>
        <v>21120</v>
      </c>
      <c r="G11" s="273">
        <f>G9*G10/1000</f>
        <v>23040</v>
      </c>
      <c r="H11" s="273">
        <f>H9*H10/1000</f>
        <v>24000</v>
      </c>
    </row>
    <row r="12" spans="1:12" ht="20.25" customHeight="1" x14ac:dyDescent="0.15">
      <c r="A12" s="107"/>
      <c r="B12" s="108" t="s">
        <v>160</v>
      </c>
      <c r="C12" s="258" t="s">
        <v>161</v>
      </c>
      <c r="D12" s="259" t="s">
        <v>329</v>
      </c>
      <c r="E12" s="274" t="s">
        <v>330</v>
      </c>
      <c r="F12" s="275" t="s">
        <v>330</v>
      </c>
      <c r="G12" s="276" t="s">
        <v>330</v>
      </c>
      <c r="H12" s="277" t="s">
        <v>330</v>
      </c>
    </row>
    <row r="13" spans="1:12" ht="20.25" customHeight="1" x14ac:dyDescent="0.15">
      <c r="A13" s="107"/>
      <c r="B13" s="264" t="s">
        <v>331</v>
      </c>
      <c r="C13" s="114" t="s">
        <v>163</v>
      </c>
      <c r="D13" s="265" t="s">
        <v>332</v>
      </c>
      <c r="E13" s="266">
        <v>1900</v>
      </c>
      <c r="F13" s="266">
        <v>1900</v>
      </c>
      <c r="G13" s="267">
        <v>1900</v>
      </c>
      <c r="H13" s="268">
        <v>1900</v>
      </c>
    </row>
    <row r="14" spans="1:12" ht="20.25" customHeight="1" x14ac:dyDescent="0.15">
      <c r="A14" s="107"/>
      <c r="B14" s="264" t="s">
        <v>333</v>
      </c>
      <c r="C14" s="269" t="s">
        <v>51</v>
      </c>
      <c r="D14" s="270" t="s">
        <v>334</v>
      </c>
      <c r="E14" s="266">
        <f>E13*80/10</f>
        <v>15200</v>
      </c>
      <c r="F14" s="271">
        <f>F13*80/10</f>
        <v>15200</v>
      </c>
      <c r="G14" s="266">
        <f>G13*80/10</f>
        <v>15200</v>
      </c>
      <c r="H14" s="271">
        <f>H13*80/10</f>
        <v>15200</v>
      </c>
    </row>
    <row r="15" spans="1:12" ht="20.25" customHeight="1" x14ac:dyDescent="0.15">
      <c r="A15" s="107"/>
      <c r="B15" s="107"/>
      <c r="C15" s="114" t="s">
        <v>164</v>
      </c>
      <c r="D15" s="265" t="s">
        <v>327</v>
      </c>
      <c r="E15" s="266">
        <v>200</v>
      </c>
      <c r="F15" s="266">
        <v>200</v>
      </c>
      <c r="G15" s="267">
        <v>200</v>
      </c>
      <c r="H15" s="268">
        <v>200</v>
      </c>
    </row>
    <row r="16" spans="1:12" ht="20.25" customHeight="1" x14ac:dyDescent="0.15">
      <c r="A16" s="107"/>
      <c r="B16" s="119"/>
      <c r="C16" s="120" t="s">
        <v>205</v>
      </c>
      <c r="D16" s="272" t="s">
        <v>328</v>
      </c>
      <c r="E16" s="273">
        <f>E14*E15/1000</f>
        <v>3040</v>
      </c>
      <c r="F16" s="273">
        <f>F14*F15/1000</f>
        <v>3040</v>
      </c>
      <c r="G16" s="273">
        <f>G14*G15/1000</f>
        <v>3040</v>
      </c>
      <c r="H16" s="273">
        <f>H14*H15/1000</f>
        <v>3040</v>
      </c>
    </row>
    <row r="17" spans="1:8" ht="20.25" customHeight="1" x14ac:dyDescent="0.15">
      <c r="A17" s="107"/>
      <c r="B17" s="108" t="s">
        <v>160</v>
      </c>
      <c r="C17" s="109" t="s">
        <v>161</v>
      </c>
      <c r="D17" s="110" t="s">
        <v>167</v>
      </c>
      <c r="E17" s="260"/>
      <c r="F17" s="260"/>
      <c r="G17" s="262"/>
      <c r="H17" s="278"/>
    </row>
    <row r="18" spans="1:8" ht="20.25" customHeight="1" x14ac:dyDescent="0.15">
      <c r="A18" s="107"/>
      <c r="B18" s="107"/>
      <c r="C18" s="114" t="s">
        <v>163</v>
      </c>
      <c r="D18" s="115" t="s">
        <v>167</v>
      </c>
      <c r="E18" s="266"/>
      <c r="F18" s="266"/>
      <c r="G18" s="267"/>
      <c r="H18" s="268"/>
    </row>
    <row r="19" spans="1:8" ht="20.25" customHeight="1" x14ac:dyDescent="0.15">
      <c r="A19" s="107"/>
      <c r="B19" s="107"/>
      <c r="C19" s="114" t="s">
        <v>51</v>
      </c>
      <c r="D19" s="115" t="s">
        <v>167</v>
      </c>
      <c r="E19" s="266"/>
      <c r="F19" s="266"/>
      <c r="G19" s="267"/>
      <c r="H19" s="268"/>
    </row>
    <row r="20" spans="1:8" ht="20.25" customHeight="1" x14ac:dyDescent="0.15">
      <c r="A20" s="107"/>
      <c r="B20" s="107"/>
      <c r="C20" s="114" t="s">
        <v>164</v>
      </c>
      <c r="D20" s="115" t="s">
        <v>167</v>
      </c>
      <c r="E20" s="266"/>
      <c r="F20" s="266"/>
      <c r="G20" s="267"/>
      <c r="H20" s="268"/>
    </row>
    <row r="21" spans="1:8" ht="20.25" customHeight="1" x14ac:dyDescent="0.15">
      <c r="A21" s="107"/>
      <c r="B21" s="119"/>
      <c r="C21" s="120" t="s">
        <v>205</v>
      </c>
      <c r="D21" s="121" t="s">
        <v>167</v>
      </c>
      <c r="E21" s="273"/>
      <c r="F21" s="273"/>
      <c r="G21" s="279"/>
      <c r="H21" s="280"/>
    </row>
    <row r="22" spans="1:8" ht="20.25" customHeight="1" x14ac:dyDescent="0.15">
      <c r="A22" s="107"/>
      <c r="B22" s="108" t="s">
        <v>160</v>
      </c>
      <c r="C22" s="109" t="s">
        <v>161</v>
      </c>
      <c r="D22" s="110" t="s">
        <v>167</v>
      </c>
      <c r="E22" s="260"/>
      <c r="F22" s="260"/>
      <c r="G22" s="262"/>
      <c r="H22" s="278"/>
    </row>
    <row r="23" spans="1:8" ht="20.25" customHeight="1" x14ac:dyDescent="0.15">
      <c r="A23" s="107"/>
      <c r="B23" s="107"/>
      <c r="C23" s="114" t="s">
        <v>163</v>
      </c>
      <c r="D23" s="115" t="s">
        <v>167</v>
      </c>
      <c r="E23" s="266"/>
      <c r="F23" s="266"/>
      <c r="G23" s="267"/>
      <c r="H23" s="268"/>
    </row>
    <row r="24" spans="1:8" ht="20.25" customHeight="1" x14ac:dyDescent="0.15">
      <c r="A24" s="107"/>
      <c r="B24" s="107"/>
      <c r="C24" s="114" t="s">
        <v>51</v>
      </c>
      <c r="D24" s="115" t="s">
        <v>167</v>
      </c>
      <c r="E24" s="266"/>
      <c r="F24" s="266"/>
      <c r="G24" s="267"/>
      <c r="H24" s="268"/>
    </row>
    <row r="25" spans="1:8" ht="20.25" customHeight="1" x14ac:dyDescent="0.15">
      <c r="A25" s="107"/>
      <c r="B25" s="107"/>
      <c r="C25" s="114" t="s">
        <v>164</v>
      </c>
      <c r="D25" s="115" t="s">
        <v>167</v>
      </c>
      <c r="E25" s="266"/>
      <c r="F25" s="266"/>
      <c r="G25" s="267"/>
      <c r="H25" s="268"/>
    </row>
    <row r="26" spans="1:8" ht="20.25" customHeight="1" x14ac:dyDescent="0.15">
      <c r="A26" s="107"/>
      <c r="B26" s="119"/>
      <c r="C26" s="120" t="s">
        <v>205</v>
      </c>
      <c r="D26" s="121" t="s">
        <v>167</v>
      </c>
      <c r="E26" s="273"/>
      <c r="F26" s="273"/>
      <c r="G26" s="279"/>
      <c r="H26" s="280"/>
    </row>
    <row r="27" spans="1:8" ht="20.25" customHeight="1" x14ac:dyDescent="0.15">
      <c r="A27" s="100" t="s">
        <v>168</v>
      </c>
      <c r="B27" s="125" t="s">
        <v>169</v>
      </c>
      <c r="C27" s="126"/>
      <c r="D27" s="127"/>
      <c r="E27" s="281"/>
      <c r="F27" s="281"/>
      <c r="G27" s="282"/>
      <c r="H27" s="283"/>
    </row>
    <row r="28" spans="1:8" ht="20.25" customHeight="1" x14ac:dyDescent="0.15">
      <c r="A28" s="598" t="s">
        <v>208</v>
      </c>
      <c r="B28" s="599"/>
      <c r="C28" s="599"/>
      <c r="D28" s="96"/>
      <c r="E28" s="284">
        <f>SUM(E29+E30+E31-E37)</f>
        <v>15100</v>
      </c>
      <c r="F28" s="284">
        <f>SUM(F29+F30+F31-F37)</f>
        <v>15500</v>
      </c>
      <c r="G28" s="285">
        <f>SUM(G29+G30+G31-G37)</f>
        <v>17300</v>
      </c>
      <c r="H28" s="285">
        <f>SUM(H29+H30+H31-H37)</f>
        <v>17300</v>
      </c>
    </row>
    <row r="29" spans="1:8" ht="20.25" customHeight="1" x14ac:dyDescent="0.15">
      <c r="A29" s="158"/>
      <c r="B29" s="622" t="s">
        <v>209</v>
      </c>
      <c r="C29" s="623"/>
      <c r="D29" s="624"/>
      <c r="E29" s="284">
        <v>1000</v>
      </c>
      <c r="F29" s="284">
        <v>1000</v>
      </c>
      <c r="G29" s="284">
        <v>1000</v>
      </c>
      <c r="H29" s="284">
        <v>1000</v>
      </c>
    </row>
    <row r="30" spans="1:8" ht="20.25" customHeight="1" x14ac:dyDescent="0.15">
      <c r="A30" s="158"/>
      <c r="B30" s="622" t="s">
        <v>210</v>
      </c>
      <c r="C30" s="623"/>
      <c r="D30" s="624"/>
      <c r="E30" s="284">
        <v>200</v>
      </c>
      <c r="F30" s="284">
        <v>200</v>
      </c>
      <c r="G30" s="284">
        <v>200</v>
      </c>
      <c r="H30" s="284">
        <v>200</v>
      </c>
    </row>
    <row r="31" spans="1:8" ht="20.25" customHeight="1" x14ac:dyDescent="0.15">
      <c r="A31" s="158"/>
      <c r="B31" s="625" t="s">
        <v>211</v>
      </c>
      <c r="C31" s="626"/>
      <c r="D31" s="627"/>
      <c r="E31" s="284">
        <f>SUM(E32:E36)</f>
        <v>14400</v>
      </c>
      <c r="F31" s="284">
        <f>SUM(F32:F36)</f>
        <v>14800</v>
      </c>
      <c r="G31" s="285">
        <f>SUM(G32:G36)</f>
        <v>16600</v>
      </c>
      <c r="H31" s="285">
        <f>SUM(H32:H36)</f>
        <v>16600</v>
      </c>
    </row>
    <row r="32" spans="1:8" ht="20.25" customHeight="1" x14ac:dyDescent="0.15">
      <c r="A32" s="158"/>
      <c r="B32" s="107" t="s">
        <v>335</v>
      </c>
      <c r="C32" s="622" t="s">
        <v>213</v>
      </c>
      <c r="D32" s="624"/>
      <c r="E32" s="284">
        <v>3400</v>
      </c>
      <c r="F32" s="284">
        <v>3400</v>
      </c>
      <c r="G32" s="285">
        <v>3800</v>
      </c>
      <c r="H32" s="285">
        <v>3800</v>
      </c>
    </row>
    <row r="33" spans="1:8" ht="20.25" customHeight="1" x14ac:dyDescent="0.15">
      <c r="A33" s="158"/>
      <c r="B33" s="107" t="s">
        <v>335</v>
      </c>
      <c r="C33" s="622" t="s">
        <v>214</v>
      </c>
      <c r="D33" s="624"/>
      <c r="E33" s="257">
        <v>4000</v>
      </c>
      <c r="F33" s="257">
        <v>4000</v>
      </c>
      <c r="G33" s="257">
        <v>4500</v>
      </c>
      <c r="H33" s="257">
        <v>4500</v>
      </c>
    </row>
    <row r="34" spans="1:8" ht="20.25" customHeight="1" x14ac:dyDescent="0.15">
      <c r="A34" s="158"/>
      <c r="B34" s="107"/>
      <c r="C34" s="622" t="s">
        <v>215</v>
      </c>
      <c r="D34" s="624"/>
      <c r="E34" s="257">
        <v>1000</v>
      </c>
      <c r="F34" s="257">
        <v>1200</v>
      </c>
      <c r="G34" s="257">
        <v>1400</v>
      </c>
      <c r="H34" s="257">
        <v>1400</v>
      </c>
    </row>
    <row r="35" spans="1:8" ht="20.25" customHeight="1" x14ac:dyDescent="0.15">
      <c r="A35" s="158"/>
      <c r="B35" s="158"/>
      <c r="C35" s="161" t="s">
        <v>188</v>
      </c>
      <c r="D35" s="162"/>
      <c r="E35" s="257">
        <v>3000</v>
      </c>
      <c r="F35" s="257">
        <v>3200</v>
      </c>
      <c r="G35" s="257">
        <v>3400</v>
      </c>
      <c r="H35" s="257">
        <v>3400</v>
      </c>
    </row>
    <row r="36" spans="1:8" ht="20.25" customHeight="1" x14ac:dyDescent="0.15">
      <c r="A36" s="158"/>
      <c r="B36" s="158" t="s">
        <v>335</v>
      </c>
      <c r="C36" s="622" t="s">
        <v>216</v>
      </c>
      <c r="D36" s="624"/>
      <c r="E36" s="257">
        <v>3000</v>
      </c>
      <c r="F36" s="257">
        <v>3000</v>
      </c>
      <c r="G36" s="257">
        <v>3500</v>
      </c>
      <c r="H36" s="257">
        <v>3500</v>
      </c>
    </row>
    <row r="37" spans="1:8" ht="20.25" customHeight="1" x14ac:dyDescent="0.15">
      <c r="A37" s="158"/>
      <c r="B37" s="125" t="s">
        <v>217</v>
      </c>
      <c r="C37" s="163"/>
      <c r="D37" s="164"/>
      <c r="E37" s="257">
        <v>500</v>
      </c>
      <c r="F37" s="257">
        <v>500</v>
      </c>
      <c r="G37" s="257">
        <v>500</v>
      </c>
      <c r="H37" s="257">
        <v>500</v>
      </c>
    </row>
    <row r="38" spans="1:8" ht="20.25" customHeight="1" x14ac:dyDescent="0.15">
      <c r="A38" s="125" t="s">
        <v>218</v>
      </c>
      <c r="B38" s="126"/>
      <c r="C38" s="126"/>
      <c r="D38" s="127"/>
      <c r="E38" s="257">
        <f>+E6-E28</f>
        <v>7140</v>
      </c>
      <c r="F38" s="257">
        <f>+F6-F28</f>
        <v>8660</v>
      </c>
      <c r="G38" s="257">
        <f>+G6-G28</f>
        <v>8780</v>
      </c>
      <c r="H38" s="257">
        <f>+H6-H28</f>
        <v>9740</v>
      </c>
    </row>
    <row r="39" spans="1:8" ht="20.25" customHeight="1" x14ac:dyDescent="0.15">
      <c r="A39" s="94" t="s">
        <v>219</v>
      </c>
      <c r="B39" s="95"/>
      <c r="C39" s="95"/>
      <c r="D39" s="164"/>
      <c r="E39" s="285">
        <f>SUM(E40:E43)</f>
        <v>6600</v>
      </c>
      <c r="F39" s="285">
        <f>SUM(F40:F43)</f>
        <v>6800</v>
      </c>
      <c r="G39" s="285">
        <f>SUM(G40:G43)</f>
        <v>7500</v>
      </c>
      <c r="H39" s="285">
        <f>SUM(H40:H43)</f>
        <v>7500</v>
      </c>
    </row>
    <row r="40" spans="1:8" ht="20.25" customHeight="1" x14ac:dyDescent="0.15">
      <c r="A40" s="158" t="s">
        <v>168</v>
      </c>
      <c r="B40" s="164"/>
      <c r="C40" s="125" t="s">
        <v>220</v>
      </c>
      <c r="D40" s="127"/>
      <c r="E40" s="285">
        <v>2000</v>
      </c>
      <c r="F40" s="285">
        <v>2000</v>
      </c>
      <c r="G40" s="285">
        <v>2500</v>
      </c>
      <c r="H40" s="285">
        <v>2500</v>
      </c>
    </row>
    <row r="41" spans="1:8" ht="20.25" customHeight="1" x14ac:dyDescent="0.15">
      <c r="A41" s="158" t="s">
        <v>168</v>
      </c>
      <c r="B41" s="164"/>
      <c r="C41" s="125" t="s">
        <v>221</v>
      </c>
      <c r="D41" s="102"/>
      <c r="E41" s="285">
        <v>1500</v>
      </c>
      <c r="F41" s="285">
        <v>1500</v>
      </c>
      <c r="G41" s="285">
        <v>1500</v>
      </c>
      <c r="H41" s="285">
        <v>1500</v>
      </c>
    </row>
    <row r="42" spans="1:8" ht="20.25" customHeight="1" x14ac:dyDescent="0.15">
      <c r="A42" s="158"/>
      <c r="B42" s="164"/>
      <c r="C42" s="125" t="s">
        <v>188</v>
      </c>
      <c r="D42" s="102"/>
      <c r="E42" s="285">
        <v>100</v>
      </c>
      <c r="F42" s="285">
        <v>100</v>
      </c>
      <c r="G42" s="285">
        <v>100</v>
      </c>
      <c r="H42" s="285">
        <v>100</v>
      </c>
    </row>
    <row r="43" spans="1:8" ht="20.25" customHeight="1" x14ac:dyDescent="0.15">
      <c r="A43" s="158"/>
      <c r="B43" s="102"/>
      <c r="C43" s="125" t="s">
        <v>222</v>
      </c>
      <c r="D43" s="102"/>
      <c r="E43" s="285">
        <v>3000</v>
      </c>
      <c r="F43" s="285">
        <v>3200</v>
      </c>
      <c r="G43" s="285">
        <v>3400</v>
      </c>
      <c r="H43" s="285">
        <v>3400</v>
      </c>
    </row>
    <row r="44" spans="1:8" ht="20.25" customHeight="1" x14ac:dyDescent="0.15">
      <c r="A44" s="125" t="s">
        <v>223</v>
      </c>
      <c r="B44" s="101"/>
      <c r="C44" s="101"/>
      <c r="D44" s="102"/>
      <c r="E44" s="257">
        <f>+E38-E39</f>
        <v>540</v>
      </c>
      <c r="F44" s="257">
        <f>+F38-F39</f>
        <v>1860</v>
      </c>
      <c r="G44" s="257">
        <f>+G38-G39</f>
        <v>1280</v>
      </c>
      <c r="H44" s="257">
        <f>+H38-H39</f>
        <v>2240</v>
      </c>
    </row>
    <row r="45" spans="1:8" ht="20.25" customHeight="1" x14ac:dyDescent="0.15">
      <c r="A45" s="94" t="s">
        <v>224</v>
      </c>
      <c r="B45" s="94"/>
      <c r="C45" s="95"/>
      <c r="D45" s="96"/>
      <c r="E45" s="257">
        <f>SUM(E46:E47)-SUM(E48:E49)</f>
        <v>2290</v>
      </c>
      <c r="F45" s="257">
        <f>SUM(F46:F47)-SUM(F48:F49)</f>
        <v>2290</v>
      </c>
      <c r="G45" s="257">
        <f>SUM(G46:G47)-SUM(G48:G49)</f>
        <v>2490</v>
      </c>
      <c r="H45" s="257">
        <f>SUM(H46:H47)-SUM(H48:H49)</f>
        <v>2490</v>
      </c>
    </row>
    <row r="46" spans="1:8" ht="20.25" customHeight="1" x14ac:dyDescent="0.15">
      <c r="A46" s="158"/>
      <c r="B46" s="617" t="s">
        <v>225</v>
      </c>
      <c r="C46" s="619" t="s">
        <v>226</v>
      </c>
      <c r="D46" s="620"/>
      <c r="E46" s="257">
        <v>1500</v>
      </c>
      <c r="F46" s="257">
        <v>1500</v>
      </c>
      <c r="G46" s="257">
        <v>1700</v>
      </c>
      <c r="H46" s="257">
        <v>1700</v>
      </c>
    </row>
    <row r="47" spans="1:8" ht="20.25" customHeight="1" x14ac:dyDescent="0.15">
      <c r="A47" s="158"/>
      <c r="B47" s="618"/>
      <c r="C47" s="619" t="s">
        <v>227</v>
      </c>
      <c r="D47" s="620"/>
      <c r="E47" s="257">
        <v>1000</v>
      </c>
      <c r="F47" s="257">
        <v>1000</v>
      </c>
      <c r="G47" s="257">
        <v>1000</v>
      </c>
      <c r="H47" s="257">
        <v>1000</v>
      </c>
    </row>
    <row r="48" spans="1:8" ht="20.25" customHeight="1" x14ac:dyDescent="0.15">
      <c r="A48" s="158"/>
      <c r="B48" s="628" t="s">
        <v>228</v>
      </c>
      <c r="C48" s="619" t="s">
        <v>229</v>
      </c>
      <c r="D48" s="620"/>
      <c r="E48" s="257">
        <v>200</v>
      </c>
      <c r="F48" s="257">
        <v>200</v>
      </c>
      <c r="G48" s="257">
        <v>200</v>
      </c>
      <c r="H48" s="257">
        <v>200</v>
      </c>
    </row>
    <row r="49" spans="1:8" ht="20.25" customHeight="1" x14ac:dyDescent="0.15">
      <c r="A49" s="100" t="s">
        <v>168</v>
      </c>
      <c r="B49" s="618"/>
      <c r="C49" s="619" t="s">
        <v>227</v>
      </c>
      <c r="D49" s="620"/>
      <c r="E49" s="257">
        <v>10</v>
      </c>
      <c r="F49" s="257">
        <v>10</v>
      </c>
      <c r="G49" s="257">
        <v>10</v>
      </c>
      <c r="H49" s="257">
        <v>10</v>
      </c>
    </row>
    <row r="50" spans="1:8" ht="20.25" customHeight="1" x14ac:dyDescent="0.15">
      <c r="A50" s="158" t="s">
        <v>230</v>
      </c>
      <c r="B50" s="165"/>
      <c r="C50" s="166"/>
      <c r="D50" s="167"/>
      <c r="E50" s="257">
        <f>SUM(E51:E52)-SUM(E53:E54)</f>
        <v>-1100</v>
      </c>
      <c r="F50" s="257">
        <f>SUM(F51:F52)-SUM(F53:F54)</f>
        <v>-1100</v>
      </c>
      <c r="G50" s="257">
        <f>SUM(G51:G52)-SUM(G53:G54)</f>
        <v>-1100</v>
      </c>
      <c r="H50" s="257">
        <f>SUM(H51:H52)-SUM(H53:H54)</f>
        <v>-600</v>
      </c>
    </row>
    <row r="51" spans="1:8" ht="20.25" customHeight="1" x14ac:dyDescent="0.15">
      <c r="A51" s="158"/>
      <c r="B51" s="629" t="s">
        <v>231</v>
      </c>
      <c r="C51" s="619" t="s">
        <v>232</v>
      </c>
      <c r="D51" s="620"/>
      <c r="E51" s="257">
        <v>0</v>
      </c>
      <c r="F51" s="257">
        <v>0</v>
      </c>
      <c r="G51" s="257">
        <v>0</v>
      </c>
      <c r="H51" s="257">
        <v>500</v>
      </c>
    </row>
    <row r="52" spans="1:8" ht="20.25" customHeight="1" x14ac:dyDescent="0.15">
      <c r="A52" s="158"/>
      <c r="B52" s="629"/>
      <c r="C52" s="619" t="s">
        <v>227</v>
      </c>
      <c r="D52" s="620"/>
      <c r="E52" s="257">
        <v>200</v>
      </c>
      <c r="F52" s="257">
        <v>200</v>
      </c>
      <c r="G52" s="257">
        <v>200</v>
      </c>
      <c r="H52" s="257">
        <v>200</v>
      </c>
    </row>
    <row r="53" spans="1:8" ht="20.25" customHeight="1" x14ac:dyDescent="0.15">
      <c r="A53" s="158"/>
      <c r="B53" s="629" t="s">
        <v>230</v>
      </c>
      <c r="C53" s="619" t="s">
        <v>233</v>
      </c>
      <c r="D53" s="620"/>
      <c r="E53" s="257">
        <v>1000</v>
      </c>
      <c r="F53" s="257">
        <v>1000</v>
      </c>
      <c r="G53" s="257">
        <v>1000</v>
      </c>
      <c r="H53" s="257">
        <v>1000</v>
      </c>
    </row>
    <row r="54" spans="1:8" ht="20.25" customHeight="1" x14ac:dyDescent="0.15">
      <c r="A54" s="158"/>
      <c r="B54" s="629"/>
      <c r="C54" s="619" t="s">
        <v>227</v>
      </c>
      <c r="D54" s="620"/>
      <c r="E54" s="257">
        <v>300</v>
      </c>
      <c r="F54" s="257">
        <v>300</v>
      </c>
      <c r="G54" s="257">
        <v>300</v>
      </c>
      <c r="H54" s="257">
        <v>300</v>
      </c>
    </row>
    <row r="55" spans="1:8" ht="20.25" customHeight="1" x14ac:dyDescent="0.15">
      <c r="A55" s="168" t="s">
        <v>234</v>
      </c>
      <c r="B55" s="126"/>
      <c r="C55" s="286"/>
      <c r="D55" s="287"/>
      <c r="E55" s="257">
        <f>+E44+E45+E45+E50</f>
        <v>4020</v>
      </c>
      <c r="F55" s="257">
        <f>+F44+F45+F45+F50</f>
        <v>5340</v>
      </c>
      <c r="G55" s="257">
        <f>+G44+G45+G45+G50</f>
        <v>5160</v>
      </c>
      <c r="H55" s="257">
        <f>+H44+H45+H45+H50</f>
        <v>6620</v>
      </c>
    </row>
    <row r="56" spans="1:8" ht="20.25" customHeight="1" x14ac:dyDescent="0.15">
      <c r="A56" s="168" t="s">
        <v>235</v>
      </c>
      <c r="B56" s="126"/>
      <c r="C56" s="126"/>
      <c r="D56" s="127"/>
      <c r="E56" s="257">
        <f>+E55*0.35</f>
        <v>1407</v>
      </c>
      <c r="F56" s="257">
        <f>+F55*0.35</f>
        <v>1868.9999999999998</v>
      </c>
      <c r="G56" s="257">
        <f>+G55*0.35</f>
        <v>1805.9999999999998</v>
      </c>
      <c r="H56" s="257">
        <f>+H55*0.35</f>
        <v>2317</v>
      </c>
    </row>
    <row r="57" spans="1:8" ht="20.25" customHeight="1" x14ac:dyDescent="0.15">
      <c r="A57" s="168" t="s">
        <v>236</v>
      </c>
      <c r="B57" s="126"/>
      <c r="C57" s="126"/>
      <c r="D57" s="127"/>
      <c r="E57" s="257">
        <f>+E55-E56</f>
        <v>2613</v>
      </c>
      <c r="F57" s="257">
        <f>+F55-F56</f>
        <v>3471</v>
      </c>
      <c r="G57" s="257">
        <f>+G55-G56</f>
        <v>3354</v>
      </c>
      <c r="H57" s="257">
        <f>+H55-H56</f>
        <v>4303</v>
      </c>
    </row>
    <row r="58" spans="1:8" x14ac:dyDescent="0.15">
      <c r="E58" s="288"/>
      <c r="F58" s="288"/>
      <c r="G58" s="288"/>
      <c r="H58" s="288"/>
    </row>
    <row r="59" spans="1:8" ht="20.25" customHeight="1" x14ac:dyDescent="0.15">
      <c r="A59" s="619" t="s">
        <v>365</v>
      </c>
      <c r="B59" s="631"/>
      <c r="C59" s="631"/>
      <c r="D59" s="620"/>
      <c r="E59" s="257">
        <f>E55</f>
        <v>4020</v>
      </c>
      <c r="F59" s="257">
        <f t="shared" ref="F59:H59" si="0">F55</f>
        <v>5340</v>
      </c>
      <c r="G59" s="257">
        <f t="shared" si="0"/>
        <v>5160</v>
      </c>
      <c r="H59" s="257">
        <f t="shared" si="0"/>
        <v>6620</v>
      </c>
    </row>
    <row r="60" spans="1:8" ht="20.25" customHeight="1" x14ac:dyDescent="0.15">
      <c r="A60" s="619" t="s">
        <v>237</v>
      </c>
      <c r="B60" s="631"/>
      <c r="C60" s="631"/>
      <c r="D60" s="620"/>
      <c r="E60" s="289">
        <f>E53-E51</f>
        <v>1000</v>
      </c>
      <c r="F60" s="289">
        <f>F53-F51</f>
        <v>1000</v>
      </c>
      <c r="G60" s="289">
        <f>G53-G51</f>
        <v>1000</v>
      </c>
      <c r="H60" s="289">
        <f>H53-H51</f>
        <v>500</v>
      </c>
    </row>
    <row r="61" spans="1:8" ht="20.25" customHeight="1" x14ac:dyDescent="0.15">
      <c r="A61" s="619" t="s">
        <v>238</v>
      </c>
      <c r="B61" s="631"/>
      <c r="C61" s="631"/>
      <c r="D61" s="620"/>
      <c r="E61" s="290">
        <v>2000</v>
      </c>
      <c r="F61" s="290">
        <v>2000</v>
      </c>
      <c r="G61" s="289">
        <v>2000</v>
      </c>
      <c r="H61" s="290">
        <v>2000</v>
      </c>
    </row>
    <row r="62" spans="1:8" ht="20.25" customHeight="1" x14ac:dyDescent="0.15">
      <c r="A62" s="619" t="s">
        <v>239</v>
      </c>
      <c r="B62" s="631"/>
      <c r="C62" s="631"/>
      <c r="D62" s="620"/>
      <c r="E62" s="290">
        <v>1</v>
      </c>
      <c r="F62" s="290">
        <v>1</v>
      </c>
      <c r="G62" s="289">
        <v>1</v>
      </c>
      <c r="H62" s="290">
        <v>1</v>
      </c>
    </row>
    <row r="63" spans="1:8" ht="20.25" customHeight="1" thickBot="1" x14ac:dyDescent="0.2">
      <c r="A63" s="632" t="s">
        <v>240</v>
      </c>
      <c r="B63" s="633"/>
      <c r="C63" s="633"/>
      <c r="D63" s="634"/>
      <c r="E63" s="290">
        <v>1000</v>
      </c>
      <c r="F63" s="290">
        <v>1000</v>
      </c>
      <c r="G63" s="289">
        <v>1000</v>
      </c>
      <c r="H63" s="291">
        <v>1000</v>
      </c>
    </row>
    <row r="64" spans="1:8" ht="20.25" customHeight="1" thickTop="1" thickBot="1" x14ac:dyDescent="0.2">
      <c r="A64" s="635" t="s">
        <v>241</v>
      </c>
      <c r="B64" s="636"/>
      <c r="C64" s="636"/>
      <c r="D64" s="637"/>
      <c r="E64" s="292">
        <f>IF(ISERROR((E59+E60+E61)/E62+E63)=TRUE,"",(E59+E60+E61)/E62+E63)</f>
        <v>8020</v>
      </c>
      <c r="F64" s="292">
        <f t="shared" ref="F64:H64" si="1">IF(ISERROR((F59+F60+F61)/F62+F63)=TRUE,"",(F59+F60+F61)/F62+F63)</f>
        <v>9340</v>
      </c>
      <c r="G64" s="293">
        <f t="shared" si="1"/>
        <v>9160</v>
      </c>
      <c r="H64" s="294">
        <f t="shared" si="1"/>
        <v>10120</v>
      </c>
    </row>
    <row r="65" spans="1:9" ht="28.5" customHeight="1" thickTop="1" x14ac:dyDescent="0.15">
      <c r="A65" s="639" t="s">
        <v>336</v>
      </c>
      <c r="B65" s="639"/>
      <c r="C65" s="639"/>
      <c r="D65" s="639"/>
      <c r="E65" s="639"/>
      <c r="F65" s="639"/>
      <c r="G65" s="639"/>
      <c r="H65" s="639"/>
      <c r="I65" s="639"/>
    </row>
    <row r="66" spans="1:9" x14ac:dyDescent="0.15">
      <c r="A66" s="630" t="s">
        <v>244</v>
      </c>
      <c r="B66" s="630"/>
      <c r="C66" s="630"/>
      <c r="D66" s="630"/>
      <c r="E66" s="630"/>
      <c r="F66" s="630"/>
      <c r="G66" s="630"/>
      <c r="H66" s="630"/>
    </row>
  </sheetData>
  <mergeCells count="29">
    <mergeCell ref="A62:D62"/>
    <mergeCell ref="A63:D63"/>
    <mergeCell ref="A64:D64"/>
    <mergeCell ref="A65:I65"/>
    <mergeCell ref="A66:H66"/>
    <mergeCell ref="A61:D61"/>
    <mergeCell ref="B48:B49"/>
    <mergeCell ref="C48:D48"/>
    <mergeCell ref="C49:D49"/>
    <mergeCell ref="B51:B52"/>
    <mergeCell ref="C51:D51"/>
    <mergeCell ref="C52:D52"/>
    <mergeCell ref="B53:B54"/>
    <mergeCell ref="C53:D53"/>
    <mergeCell ref="C54:D54"/>
    <mergeCell ref="A59:D59"/>
    <mergeCell ref="A60:D60"/>
    <mergeCell ref="C33:D33"/>
    <mergeCell ref="C34:D34"/>
    <mergeCell ref="C36:D36"/>
    <mergeCell ref="B46:B47"/>
    <mergeCell ref="C46:D46"/>
    <mergeCell ref="C47:D47"/>
    <mergeCell ref="C32:D32"/>
    <mergeCell ref="A6:C6"/>
    <mergeCell ref="A28:C28"/>
    <mergeCell ref="B29:D29"/>
    <mergeCell ref="B30:D30"/>
    <mergeCell ref="B31:D31"/>
  </mergeCells>
  <phoneticPr fontId="2"/>
  <pageMargins left="0.98425196850393704" right="0.98425196850393704" top="0.98425196850393704" bottom="0.78740157480314965" header="0.51181102362204722" footer="0.31496062992125984"/>
  <pageSetup paperSize="8" scale="83"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7</vt:i4>
      </vt:variant>
    </vt:vector>
  </HeadingPairs>
  <TitlesOfParts>
    <vt:vector size="18" baseType="lpstr">
      <vt:lpstr>基本構想基準</vt:lpstr>
      <vt:lpstr>申請書（新規）</vt:lpstr>
      <vt:lpstr>申請書（変更)</vt:lpstr>
      <vt:lpstr>添付資料共通（機械・施設の一覧）</vt:lpstr>
      <vt:lpstr>添付資料（個人）</vt:lpstr>
      <vt:lpstr>添付資料（法人）</vt:lpstr>
      <vt:lpstr>添付資料（畜産）</vt:lpstr>
      <vt:lpstr>添付資料記入例（個人）</vt:lpstr>
      <vt:lpstr>添付資料記入例（法人)</vt:lpstr>
      <vt:lpstr>Sheet2</vt:lpstr>
      <vt:lpstr>Sheet3</vt:lpstr>
      <vt:lpstr>基本構想基準!Print_Area</vt:lpstr>
      <vt:lpstr>'申請書（新規）'!Print_Area</vt:lpstr>
      <vt:lpstr>'申請書（変更)'!Print_Area</vt:lpstr>
      <vt:lpstr>'添付資料（個人）'!Print_Area</vt:lpstr>
      <vt:lpstr>'添付資料（畜産）'!Print_Area</vt:lpstr>
      <vt:lpstr>'添付資料（法人）'!Print_Area</vt:lpstr>
      <vt:lpstr>'添付資料記入例（法人)'!Print_Area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安芸高田市（279)</dc:creator>
  <cp:lastModifiedBy>岡山 一則</cp:lastModifiedBy>
  <cp:lastPrinted>2021-04-09T02:06:16Z</cp:lastPrinted>
  <dcterms:created xsi:type="dcterms:W3CDTF">2020-03-12T01:05:44Z</dcterms:created>
  <dcterms:modified xsi:type="dcterms:W3CDTF">2023-05-24T07:22:04Z</dcterms:modified>
</cp:coreProperties>
</file>