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124226"/>
  <xr:revisionPtr revIDLastSave="0" documentId="13_ncr:1_{39F3E028-7662-4D62-B4BD-D2AD5A3475E8}" xr6:coauthVersionLast="47" xr6:coauthVersionMax="47" xr10:uidLastSave="{00000000-0000-0000-0000-000000000000}"/>
  <bookViews>
    <workbookView xWindow="-120" yWindow="-120" windowWidth="20730" windowHeight="11040" activeTab="2" xr2:uid="{00000000-000D-0000-FFFF-FFFF00000000}"/>
  </bookViews>
  <sheets>
    <sheet name="基本構想基準" sheetId="20" r:id="rId1"/>
    <sheet name="申請書（新規）改良後" sheetId="10" r:id="rId2"/>
    <sheet name="申請書（変更）改良後" sheetId="12" r:id="rId3"/>
    <sheet name="添付資料共通（機械・施設の一覧）" sheetId="11" r:id="rId4"/>
    <sheet name="添付資料（個人）" sheetId="13" r:id="rId5"/>
    <sheet name="添付資料（法人）" sheetId="14" r:id="rId6"/>
    <sheet name="添付資料（畜産）" sheetId="15" r:id="rId7"/>
    <sheet name="添付資料記入例（個人）" sheetId="16" r:id="rId8"/>
    <sheet name="添付資料記入例（法人)" sheetId="17" r:id="rId9"/>
  </sheets>
  <definedNames>
    <definedName name="_xlnm.Print_Area" localSheetId="1">'申請書（新規）改良後'!$B$1:$AI$127</definedName>
    <definedName name="_xlnm.Print_Area" localSheetId="2">'申請書（変更）改良後'!$B$1:$AI$127</definedName>
    <definedName name="_xlnm.Print_Area" localSheetId="4">'添付資料（個人）'!$A$1:$H$57</definedName>
    <definedName name="_xlnm.Print_Area" localSheetId="6">'添付資料（畜産）'!$A$1:$E$30</definedName>
    <definedName name="_xlnm.Print_Area" localSheetId="5">'添付資料（法人）'!$A$1:$H$66</definedName>
    <definedName name="_xlnm.Print_Area" localSheetId="8">'添付資料記入例（法人)'!$A$1:$I$66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60" i="17" l="1"/>
  <c r="G60" i="17"/>
  <c r="F60" i="17"/>
  <c r="E60" i="17"/>
  <c r="H50" i="17"/>
  <c r="G50" i="17"/>
  <c r="F50" i="17"/>
  <c r="E50" i="17"/>
  <c r="H45" i="17"/>
  <c r="G45" i="17"/>
  <c r="F45" i="17"/>
  <c r="E45" i="17"/>
  <c r="H39" i="17"/>
  <c r="G39" i="17"/>
  <c r="F39" i="17"/>
  <c r="E39" i="17"/>
  <c r="H31" i="17"/>
  <c r="G31" i="17"/>
  <c r="G28" i="17" s="1"/>
  <c r="F31" i="17"/>
  <c r="F28" i="17" s="1"/>
  <c r="E31" i="17"/>
  <c r="E28" i="17" s="1"/>
  <c r="H28" i="17"/>
  <c r="H14" i="17"/>
  <c r="H16" i="17" s="1"/>
  <c r="G14" i="17"/>
  <c r="G16" i="17" s="1"/>
  <c r="F14" i="17"/>
  <c r="F16" i="17" s="1"/>
  <c r="E14" i="17"/>
  <c r="E16" i="17" s="1"/>
  <c r="H11" i="17"/>
  <c r="H9" i="17"/>
  <c r="G9" i="17"/>
  <c r="G11" i="17" s="1"/>
  <c r="F9" i="17"/>
  <c r="F11" i="17" s="1"/>
  <c r="E9" i="17"/>
  <c r="E11" i="17" s="1"/>
  <c r="F4" i="17"/>
  <c r="G4" i="17" s="1"/>
  <c r="E4" i="17"/>
  <c r="J26" i="16"/>
  <c r="I26" i="16"/>
  <c r="H26" i="16"/>
  <c r="G26" i="16"/>
  <c r="I21" i="16"/>
  <c r="I39" i="16" s="1"/>
  <c r="I55" i="16" s="1"/>
  <c r="H21" i="16"/>
  <c r="H39" i="16" s="1"/>
  <c r="H55" i="16" s="1"/>
  <c r="G21" i="16"/>
  <c r="G39" i="16" s="1"/>
  <c r="G55" i="16" s="1"/>
  <c r="J19" i="16"/>
  <c r="J21" i="16" s="1"/>
  <c r="J39" i="16" s="1"/>
  <c r="J55" i="16" s="1"/>
  <c r="I19" i="16"/>
  <c r="H19" i="16"/>
  <c r="G19" i="16"/>
  <c r="J14" i="16"/>
  <c r="J16" i="16" s="1"/>
  <c r="I14" i="16"/>
  <c r="I16" i="16" s="1"/>
  <c r="H14" i="16"/>
  <c r="H16" i="16" s="1"/>
  <c r="G14" i="16"/>
  <c r="G16" i="16" s="1"/>
  <c r="J11" i="16"/>
  <c r="J9" i="16"/>
  <c r="I9" i="16"/>
  <c r="I11" i="16" s="1"/>
  <c r="I6" i="16" s="1"/>
  <c r="I31" i="16" s="1"/>
  <c r="I34" i="16" s="1"/>
  <c r="I56" i="16" s="1"/>
  <c r="H9" i="16"/>
  <c r="H11" i="16" s="1"/>
  <c r="H6" i="16" s="1"/>
  <c r="H31" i="16" s="1"/>
  <c r="H34" i="16" s="1"/>
  <c r="H56" i="16" s="1"/>
  <c r="G9" i="16"/>
  <c r="G11" i="16" s="1"/>
  <c r="G6" i="16" s="1"/>
  <c r="G31" i="16" s="1"/>
  <c r="G34" i="16" s="1"/>
  <c r="G56" i="16" s="1"/>
  <c r="D3" i="15"/>
  <c r="E3" i="15" s="1"/>
  <c r="H59" i="14"/>
  <c r="G59" i="14"/>
  <c r="F59" i="14"/>
  <c r="E59" i="14"/>
  <c r="H49" i="14"/>
  <c r="G49" i="14"/>
  <c r="F49" i="14"/>
  <c r="E49" i="14"/>
  <c r="H44" i="14"/>
  <c r="G44" i="14"/>
  <c r="F44" i="14"/>
  <c r="E44" i="14"/>
  <c r="H38" i="14"/>
  <c r="G38" i="14"/>
  <c r="F38" i="14"/>
  <c r="E38" i="14"/>
  <c r="H30" i="14"/>
  <c r="H27" i="14" s="1"/>
  <c r="G30" i="14"/>
  <c r="F30" i="14"/>
  <c r="E30" i="14"/>
  <c r="G27" i="14"/>
  <c r="F27" i="14"/>
  <c r="E27" i="14"/>
  <c r="H5" i="14"/>
  <c r="H37" i="14" s="1"/>
  <c r="H43" i="14" s="1"/>
  <c r="H54" i="14" s="1"/>
  <c r="G5" i="14"/>
  <c r="G37" i="14" s="1"/>
  <c r="G43" i="14" s="1"/>
  <c r="G54" i="14" s="1"/>
  <c r="F5" i="14"/>
  <c r="F37" i="14" s="1"/>
  <c r="F43" i="14" s="1"/>
  <c r="F54" i="14" s="1"/>
  <c r="E5" i="14"/>
  <c r="E37" i="14" s="1"/>
  <c r="E43" i="14" s="1"/>
  <c r="E54" i="14" s="1"/>
  <c r="F3" i="14"/>
  <c r="G3" i="14" s="1"/>
  <c r="E3" i="14"/>
  <c r="H55" i="13"/>
  <c r="G55" i="13"/>
  <c r="F55" i="13"/>
  <c r="E55" i="13"/>
  <c r="H54" i="13"/>
  <c r="G54" i="13"/>
  <c r="F54" i="13"/>
  <c r="E54" i="13"/>
  <c r="H33" i="13"/>
  <c r="G33" i="13"/>
  <c r="F33" i="13"/>
  <c r="E33" i="13"/>
  <c r="F28" i="13"/>
  <c r="E28" i="13"/>
  <c r="H5" i="13"/>
  <c r="G5" i="13"/>
  <c r="F5" i="13"/>
  <c r="E5" i="13"/>
  <c r="F3" i="13"/>
  <c r="H3" i="13" s="1"/>
  <c r="H28" i="13" s="1"/>
  <c r="E3" i="13"/>
  <c r="H4" i="17" l="1"/>
  <c r="E6" i="17"/>
  <c r="E38" i="17" s="1"/>
  <c r="E44" i="17" s="1"/>
  <c r="E55" i="17" s="1"/>
  <c r="F6" i="17"/>
  <c r="F38" i="17" s="1"/>
  <c r="F44" i="17" s="1"/>
  <c r="F55" i="17" s="1"/>
  <c r="G6" i="17"/>
  <c r="G38" i="17" s="1"/>
  <c r="G44" i="17" s="1"/>
  <c r="G55" i="17" s="1"/>
  <c r="H6" i="17"/>
  <c r="H38" i="17" s="1"/>
  <c r="H44" i="17" s="1"/>
  <c r="H55" i="17" s="1"/>
  <c r="J6" i="16"/>
  <c r="J31" i="16" s="1"/>
  <c r="J34" i="16" s="1"/>
  <c r="J56" i="16" s="1"/>
  <c r="H3" i="14"/>
  <c r="H58" i="14"/>
  <c r="H63" i="14" s="1"/>
  <c r="H56" i="14"/>
  <c r="E58" i="14"/>
  <c r="E63" i="14" s="1"/>
  <c r="E56" i="14"/>
  <c r="F58" i="14"/>
  <c r="F63" i="14" s="1"/>
  <c r="F56" i="14"/>
  <c r="G58" i="14"/>
  <c r="G63" i="14" s="1"/>
  <c r="G56" i="14"/>
  <c r="G3" i="13"/>
  <c r="G28" i="13" s="1"/>
  <c r="E57" i="17" l="1"/>
  <c r="E56" i="17"/>
  <c r="E59" i="17"/>
  <c r="E64" i="17" s="1"/>
  <c r="H56" i="17"/>
  <c r="H59" i="17"/>
  <c r="H64" i="17" s="1"/>
  <c r="H57" i="17"/>
  <c r="G56" i="17"/>
  <c r="G57" i="17" s="1"/>
  <c r="G59" i="17"/>
  <c r="G64" i="17" s="1"/>
  <c r="F56" i="17"/>
  <c r="F57" i="17" s="1"/>
  <c r="F59" i="17"/>
  <c r="F64" i="17" s="1"/>
</calcChain>
</file>

<file path=xl/sharedStrings.xml><?xml version="1.0" encoding="utf-8"?>
<sst xmlns="http://schemas.openxmlformats.org/spreadsheetml/2006/main" count="878" uniqueCount="328">
  <si>
    <t>農業経営改善計画認定申請書</t>
  </si>
  <si>
    <t>農林水産大臣  殿</t>
  </si>
  <si>
    <t>フリガナ</t>
  </si>
  <si>
    <t>法人番号</t>
  </si>
  <si>
    <t>現    状</t>
  </si>
  <si>
    <t>現      状</t>
  </si>
  <si>
    <t>所在地</t>
  </si>
  <si>
    <t>地目</t>
  </si>
  <si>
    <t>都道府県名</t>
  </si>
  <si>
    <t>市町村名</t>
  </si>
  <si>
    <t>所有地</t>
  </si>
  <si>
    <t>借入地</t>
  </si>
  <si>
    <t xml:space="preserve">  農業経営基盤強化促進法（昭和５５年法律第６５号）第１２条第１項の規定に基づき、次の農業経営改善計画の認定を申請します。</t>
    <phoneticPr fontId="3"/>
  </si>
  <si>
    <t>農　業　経　営　改　善　計　画</t>
    <phoneticPr fontId="3"/>
  </si>
  <si>
    <t>現　　　状</t>
    <rPh sb="0" eb="1">
      <t>ウツツ</t>
    </rPh>
    <rPh sb="4" eb="5">
      <t>ジョウ</t>
    </rPh>
    <phoneticPr fontId="3"/>
  </si>
  <si>
    <t>区   分</t>
    <phoneticPr fontId="3"/>
  </si>
  <si>
    <t>規　　模</t>
    <rPh sb="0" eb="1">
      <t>キ</t>
    </rPh>
    <rPh sb="3" eb="4">
      <t>ボ</t>
    </rPh>
    <phoneticPr fontId="3"/>
  </si>
  <si>
    <t>（１）営農類型</t>
    <rPh sb="3" eb="5">
      <t>エイノウ</t>
    </rPh>
    <rPh sb="5" eb="7">
      <t>ルイケイ</t>
    </rPh>
    <phoneticPr fontId="3"/>
  </si>
  <si>
    <t>（１）生産</t>
    <rPh sb="3" eb="5">
      <t>セイサン</t>
    </rPh>
    <phoneticPr fontId="3"/>
  </si>
  <si>
    <t>種　別</t>
    <rPh sb="0" eb="1">
      <t>シュ</t>
    </rPh>
    <rPh sb="2" eb="3">
      <t>ベツ</t>
    </rPh>
    <phoneticPr fontId="3"/>
  </si>
  <si>
    <t>（３）農用地及び農業生産施設</t>
    <rPh sb="3" eb="6">
      <t>ノウヨウチ</t>
    </rPh>
    <rPh sb="6" eb="7">
      <t>オヨ</t>
    </rPh>
    <rPh sb="8" eb="10">
      <t>ノウギョウ</t>
    </rPh>
    <rPh sb="10" eb="12">
      <t>セイサン</t>
    </rPh>
    <rPh sb="12" eb="14">
      <t>シセツ</t>
    </rPh>
    <phoneticPr fontId="3"/>
  </si>
  <si>
    <t>現状</t>
    <rPh sb="0" eb="2">
      <t>ゲンジョウ</t>
    </rPh>
    <phoneticPr fontId="3"/>
  </si>
  <si>
    <t>万円</t>
    <rPh sb="0" eb="2">
      <t>マンエン</t>
    </rPh>
    <phoneticPr fontId="3"/>
  </si>
  <si>
    <t>主たる従事者の人数</t>
    <rPh sb="0" eb="1">
      <t>シュ</t>
    </rPh>
    <rPh sb="3" eb="6">
      <t>ジュウジシャ</t>
    </rPh>
    <rPh sb="7" eb="9">
      <t>ニンズウ</t>
    </rPh>
    <phoneticPr fontId="3"/>
  </si>
  <si>
    <t>事  業  内　容</t>
    <rPh sb="6" eb="7">
      <t>ウチ</t>
    </rPh>
    <rPh sb="8" eb="9">
      <t>カタチ</t>
    </rPh>
    <phoneticPr fontId="3"/>
  </si>
  <si>
    <t>作目・部門名
（耕　　種）</t>
    <rPh sb="8" eb="9">
      <t>コウ</t>
    </rPh>
    <rPh sb="11" eb="12">
      <t>タネ</t>
    </rPh>
    <phoneticPr fontId="3"/>
  </si>
  <si>
    <t>作目・部門名
（畜　　産）</t>
    <rPh sb="8" eb="9">
      <t>チク</t>
    </rPh>
    <rPh sb="11" eb="12">
      <t>サン</t>
    </rPh>
    <phoneticPr fontId="3"/>
  </si>
  <si>
    <t>（２）農畜産物の加工・販売その他の
　関連・附帯事業（売上げ）</t>
    <phoneticPr fontId="3"/>
  </si>
  <si>
    <t>年間所得</t>
    <rPh sb="0" eb="2">
      <t>ネンカン</t>
    </rPh>
    <rPh sb="2" eb="4">
      <t>ショトク</t>
    </rPh>
    <phoneticPr fontId="3"/>
  </si>
  <si>
    <t>□酪  農 □肉用牛 □養  豚 □養  鶏 □養　蚕 □その他の畜産（　　　　　）</t>
    <phoneticPr fontId="3"/>
  </si>
  <si>
    <t>主たる従事者１人
当たりの年間所得</t>
    <rPh sb="0" eb="1">
      <t>シュ</t>
    </rPh>
    <rPh sb="3" eb="6">
      <t>ジュウジシャ</t>
    </rPh>
    <rPh sb="7" eb="8">
      <t>ニン</t>
    </rPh>
    <rPh sb="9" eb="10">
      <t>ア</t>
    </rPh>
    <rPh sb="13" eb="15">
      <t>ネンカン</t>
    </rPh>
    <rPh sb="15" eb="17">
      <t>ショトク</t>
    </rPh>
    <phoneticPr fontId="3"/>
  </si>
  <si>
    <t>（２）農業経営の現状及びその改善に関する目標</t>
    <rPh sb="3" eb="5">
      <t>ノウギョウ</t>
    </rPh>
    <rPh sb="5" eb="7">
      <t>ケイエイ</t>
    </rPh>
    <rPh sb="8" eb="10">
      <t>ゲンジョウ</t>
    </rPh>
    <rPh sb="10" eb="11">
      <t>オヨ</t>
    </rPh>
    <rPh sb="14" eb="16">
      <t>カイゼン</t>
    </rPh>
    <rPh sb="17" eb="18">
      <t>カン</t>
    </rPh>
    <rPh sb="20" eb="22">
      <t>モクヒョウ</t>
    </rPh>
    <phoneticPr fontId="3"/>
  </si>
  <si>
    <t>主たる従事者１人
当たりの年間労働時間</t>
    <rPh sb="0" eb="1">
      <t>シュ</t>
    </rPh>
    <rPh sb="3" eb="6">
      <t>ジュウジシャ</t>
    </rPh>
    <rPh sb="7" eb="8">
      <t>ニン</t>
    </rPh>
    <rPh sb="9" eb="10">
      <t>ア</t>
    </rPh>
    <rPh sb="13" eb="15">
      <t>ネンカン</t>
    </rPh>
    <rPh sb="15" eb="17">
      <t>ロウドウ</t>
    </rPh>
    <rPh sb="17" eb="19">
      <t>ジカン</t>
    </rPh>
    <phoneticPr fontId="3"/>
  </si>
  <si>
    <t>年間労働時間</t>
    <rPh sb="0" eb="2">
      <t>ネンカン</t>
    </rPh>
    <rPh sb="2" eb="4">
      <t>ロウドウ</t>
    </rPh>
    <rPh sb="4" eb="6">
      <t>ジカン</t>
    </rPh>
    <phoneticPr fontId="3"/>
  </si>
  <si>
    <t>（参考）経営の構成</t>
    <rPh sb="1" eb="3">
      <t>サンコウ</t>
    </rPh>
    <phoneticPr fontId="3"/>
  </si>
  <si>
    <t>（１）構成員・役員</t>
    <rPh sb="3" eb="4">
      <t>カマエ</t>
    </rPh>
    <rPh sb="4" eb="5">
      <t>シゲル</t>
    </rPh>
    <rPh sb="5" eb="6">
      <t>イン</t>
    </rPh>
    <rPh sb="7" eb="9">
      <t>ヤクイン</t>
    </rPh>
    <phoneticPr fontId="3"/>
  </si>
  <si>
    <r>
      <rPr>
        <sz val="12"/>
        <rFont val="ＭＳ 明朝"/>
        <family val="1"/>
        <charset val="128"/>
      </rPr>
      <t xml:space="preserve">氏    名
</t>
    </r>
    <r>
      <rPr>
        <sz val="9"/>
        <rFont val="ＭＳ 明朝"/>
        <family val="1"/>
        <charset val="128"/>
      </rPr>
      <t>(法人経営にあっては役員の氏名）</t>
    </r>
    <phoneticPr fontId="3"/>
  </si>
  <si>
    <t>年齢</t>
  </si>
  <si>
    <t>性別</t>
  </si>
  <si>
    <t>代表者との続柄(法人経営にあっては役職)</t>
  </si>
  <si>
    <t>担当業務</t>
  </si>
  <si>
    <t>主たる
従事者</t>
    <rPh sb="0" eb="1">
      <t>シュ</t>
    </rPh>
    <rPh sb="4" eb="7">
      <t>ジュウジシャ</t>
    </rPh>
    <phoneticPr fontId="3"/>
  </si>
  <si>
    <t>（２）雇  用  者</t>
    <phoneticPr fontId="3"/>
  </si>
  <si>
    <t>常時雇（年間）</t>
  </si>
  <si>
    <t>実 人 数</t>
  </si>
  <si>
    <t>現状</t>
  </si>
  <si>
    <t>人</t>
  </si>
  <si>
    <t>見通し</t>
  </si>
  <si>
    <t>臨時雇（年間）</t>
  </si>
  <si>
    <t>延べ人数</t>
  </si>
  <si>
    <t>（代表者）</t>
    <phoneticPr fontId="3"/>
  </si>
  <si>
    <t>生産量</t>
    <rPh sb="0" eb="3">
      <t>セイサンリョウ</t>
    </rPh>
    <phoneticPr fontId="3"/>
  </si>
  <si>
    <r>
      <t>飼養頭数</t>
    </r>
    <r>
      <rPr>
        <sz val="9"/>
        <rFont val="ＭＳ 明朝"/>
        <family val="1"/>
        <charset val="128"/>
      </rPr>
      <t>（頭、羽）</t>
    </r>
    <phoneticPr fontId="3"/>
  </si>
  <si>
    <t>□複合経営</t>
    <rPh sb="1" eb="3">
      <t>フクゴウ</t>
    </rPh>
    <rPh sb="3" eb="5">
      <t>ケイエイ</t>
    </rPh>
    <phoneticPr fontId="3"/>
  </si>
  <si>
    <t>連絡先</t>
    <rPh sb="0" eb="3">
      <t>レンラクサキ</t>
    </rPh>
    <phoneticPr fontId="3"/>
  </si>
  <si>
    <t xml:space="preserve">□稲作 □麦類作 □雑穀・いも類・豆類 □工芸農作物 □露地野菜 </t>
    <rPh sb="1" eb="3">
      <t>イナサク</t>
    </rPh>
    <rPh sb="5" eb="7">
      <t>ムギルイ</t>
    </rPh>
    <rPh sb="7" eb="8">
      <t>サク</t>
    </rPh>
    <phoneticPr fontId="3"/>
  </si>
  <si>
    <t>申請者</t>
    <rPh sb="0" eb="3">
      <t>シンセイシャ</t>
    </rPh>
    <phoneticPr fontId="3"/>
  </si>
  <si>
    <t>住所</t>
    <rPh sb="0" eb="2">
      <t>ジュウショ</t>
    </rPh>
    <phoneticPr fontId="3"/>
  </si>
  <si>
    <t>フリガナ</t>
    <phoneticPr fontId="3"/>
  </si>
  <si>
    <t>生年月日・
法人設立年月日　　　　　　　　　　　　　　　　　　　　　　　　　　　　　　　　　　</t>
    <rPh sb="0" eb="2">
      <t>セイネン</t>
    </rPh>
    <rPh sb="2" eb="4">
      <t>ガッピ</t>
    </rPh>
    <rPh sb="6" eb="8">
      <t>ホウジン</t>
    </rPh>
    <rPh sb="8" eb="10">
      <t>セツリツ</t>
    </rPh>
    <rPh sb="10" eb="13">
      <t>ネンガッピ</t>
    </rPh>
    <phoneticPr fontId="3"/>
  </si>
  <si>
    <t>　　　　　　　　　　　</t>
    <phoneticPr fontId="3"/>
  </si>
  <si>
    <t>代表者氏名
（法人のみ）</t>
    <rPh sb="0" eb="3">
      <t>ダイヒョウシャ</t>
    </rPh>
    <rPh sb="3" eb="5">
      <t>シメイ</t>
    </rPh>
    <rPh sb="7" eb="9">
      <t>ホウジン</t>
    </rPh>
    <phoneticPr fontId="3"/>
  </si>
  <si>
    <t>棟</t>
    <rPh sb="0" eb="1">
      <t>トウ</t>
    </rPh>
    <phoneticPr fontId="3"/>
  </si>
  <si>
    <t>㎡</t>
    <phoneticPr fontId="3"/>
  </si>
  <si>
    <t>経 営 面 積 合 計</t>
    <phoneticPr fontId="3"/>
  </si>
  <si>
    <t>その他</t>
    <phoneticPr fontId="3"/>
  </si>
  <si>
    <t>個人・法人名</t>
    <phoneticPr fontId="3"/>
  </si>
  <si>
    <t>作付面積(a)</t>
    <phoneticPr fontId="3"/>
  </si>
  <si>
    <t>年間農業
従事時間</t>
    <rPh sb="7" eb="9">
      <t>ジカン</t>
    </rPh>
    <phoneticPr fontId="3"/>
  </si>
  <si>
    <t>□施設野菜 □果樹類 □花き・花木　□その他の作物（　　　　）</t>
    <phoneticPr fontId="3"/>
  </si>
  <si>
    <t>□施設野菜 □果樹類 □花き・花木　□その他の作物（　　　）</t>
    <phoneticPr fontId="3"/>
  </si>
  <si>
    <t>時間</t>
    <rPh sb="0" eb="2">
      <t>ジカン</t>
    </rPh>
    <phoneticPr fontId="3"/>
  </si>
  <si>
    <t>①農業経営体の営農活動の現状及び目標</t>
    <rPh sb="12" eb="14">
      <t>ゲンジョウ</t>
    </rPh>
    <rPh sb="14" eb="15">
      <t>オヨ</t>
    </rPh>
    <rPh sb="16" eb="18">
      <t>モクヒョウ</t>
    </rPh>
    <phoneticPr fontId="3"/>
  </si>
  <si>
    <t>②農業経営の規模拡大に関する現状及び目標</t>
    <rPh sb="8" eb="10">
      <t>カクダイ</t>
    </rPh>
    <rPh sb="14" eb="16">
      <t>ゲンジョウ</t>
    </rPh>
    <rPh sb="16" eb="17">
      <t>オヨ</t>
    </rPh>
    <phoneticPr fontId="3"/>
  </si>
  <si>
    <t>ア農用地</t>
    <rPh sb="1" eb="4">
      <t>ノウヨウチ</t>
    </rPh>
    <phoneticPr fontId="3"/>
  </si>
  <si>
    <t>イ農業生産施設</t>
    <rPh sb="1" eb="3">
      <t>ノウギョウ</t>
    </rPh>
    <rPh sb="3" eb="5">
      <t>セイサン</t>
    </rPh>
    <rPh sb="5" eb="7">
      <t>シセツ</t>
    </rPh>
    <phoneticPr fontId="3"/>
  </si>
  <si>
    <t>③生産方式の合理化に関する現状と目標・措置</t>
    <rPh sb="1" eb="3">
      <t>セイサン</t>
    </rPh>
    <rPh sb="3" eb="5">
      <t>ホウシキ</t>
    </rPh>
    <rPh sb="10" eb="11">
      <t>カン</t>
    </rPh>
    <rPh sb="13" eb="15">
      <t>ゲンジョウ</t>
    </rPh>
    <rPh sb="16" eb="18">
      <t>モクヒョウ</t>
    </rPh>
    <rPh sb="19" eb="21">
      <t>ソチ</t>
    </rPh>
    <phoneticPr fontId="3"/>
  </si>
  <si>
    <t>④経営管理の合理化に関する現状と目標・措置</t>
    <phoneticPr fontId="3"/>
  </si>
  <si>
    <t>⑤農業従事の態様の改善に関する現状と目標・措置</t>
    <phoneticPr fontId="3"/>
  </si>
  <si>
    <t>⑥その他の農業経営の改善に関する現状と目標・措置</t>
    <rPh sb="3" eb="4">
      <t>ホカ</t>
    </rPh>
    <rPh sb="5" eb="7">
      <t>ノウギョウ</t>
    </rPh>
    <rPh sb="7" eb="9">
      <t>ケイエイ</t>
    </rPh>
    <rPh sb="10" eb="12">
      <t>カイゼン</t>
    </rPh>
    <rPh sb="13" eb="14">
      <t>カン</t>
    </rPh>
    <rPh sb="22" eb="24">
      <t>ソチ</t>
    </rPh>
    <phoneticPr fontId="3"/>
  </si>
  <si>
    <t>現 状</t>
    <phoneticPr fontId="3"/>
  </si>
  <si>
    <t>現 状
(a)</t>
    <rPh sb="0" eb="1">
      <t>ウツツ</t>
    </rPh>
    <rPh sb="2" eb="3">
      <t>ジョウ</t>
    </rPh>
    <phoneticPr fontId="3"/>
  </si>
  <si>
    <t>年</t>
    <rPh sb="0" eb="1">
      <t>ネン</t>
    </rPh>
    <phoneticPr fontId="3"/>
  </si>
  <si>
    <t>月</t>
    <rPh sb="0" eb="1">
      <t>ゲツ</t>
    </rPh>
    <phoneticPr fontId="3"/>
  </si>
  <si>
    <t>日</t>
    <phoneticPr fontId="3"/>
  </si>
  <si>
    <t>目標（</t>
    <rPh sb="0" eb="2">
      <t>モクヒョウ</t>
    </rPh>
    <phoneticPr fontId="3"/>
  </si>
  <si>
    <t>年）</t>
  </si>
  <si>
    <t>年）</t>
    <phoneticPr fontId="3"/>
  </si>
  <si>
    <t>人</t>
    <rPh sb="0" eb="1">
      <t>ニン</t>
    </rPh>
    <phoneticPr fontId="3"/>
  </si>
  <si>
    <t>年)</t>
    <rPh sb="0" eb="1">
      <t>ネン</t>
    </rPh>
    <phoneticPr fontId="3"/>
  </si>
  <si>
    <t>(a)</t>
  </si>
  <si>
    <t>見通し(　　</t>
    <rPh sb="0" eb="2">
      <t>ミトオ</t>
    </rPh>
    <phoneticPr fontId="3"/>
  </si>
  <si>
    <t>年)</t>
    <phoneticPr fontId="3"/>
  </si>
  <si>
    <t>目標(　　年）</t>
    <phoneticPr fontId="3"/>
  </si>
  <si>
    <t>（別紙）生産方式の合理化に係る農業用機械等の取得計画</t>
    <rPh sb="1" eb="3">
      <t>ベッシ</t>
    </rPh>
    <rPh sb="4" eb="6">
      <t>セイサン</t>
    </rPh>
    <rPh sb="6" eb="8">
      <t>ホウシキ</t>
    </rPh>
    <rPh sb="9" eb="12">
      <t>ゴウリカ</t>
    </rPh>
    <rPh sb="13" eb="14">
      <t>カカ</t>
    </rPh>
    <rPh sb="15" eb="18">
      <t>ノウギョウヨウ</t>
    </rPh>
    <rPh sb="18" eb="20">
      <t>キカイ</t>
    </rPh>
    <rPh sb="20" eb="21">
      <t>トウ</t>
    </rPh>
    <rPh sb="22" eb="24">
      <t>シュトク</t>
    </rPh>
    <rPh sb="24" eb="26">
      <t>ケイカク</t>
    </rPh>
    <phoneticPr fontId="3"/>
  </si>
  <si>
    <t>農業用機械等の名称</t>
    <rPh sb="0" eb="3">
      <t>ノウギョウヨウ</t>
    </rPh>
    <rPh sb="3" eb="5">
      <t>キカイ</t>
    </rPh>
    <rPh sb="5" eb="6">
      <t>トウ</t>
    </rPh>
    <rPh sb="7" eb="9">
      <t>メイショウ</t>
    </rPh>
    <phoneticPr fontId="3"/>
  </si>
  <si>
    <t>数量</t>
    <rPh sb="0" eb="2">
      <t>スウリョウ</t>
    </rPh>
    <phoneticPr fontId="3"/>
  </si>
  <si>
    <t>備考</t>
    <rPh sb="0" eb="2">
      <t>ビコウ</t>
    </rPh>
    <phoneticPr fontId="3"/>
  </si>
  <si>
    <t>「農業用機械等の名称」欄には、生産方式の合理化のために、取得する予定の農業用の機械及び装置、器具及び備品、建物及びその附属設備、構築物並びにソフトウェア等を記載する。</t>
    <rPh sb="1" eb="4">
      <t>ノウギョウヨウ</t>
    </rPh>
    <rPh sb="4" eb="6">
      <t>キカイ</t>
    </rPh>
    <rPh sb="6" eb="7">
      <t>トウ</t>
    </rPh>
    <rPh sb="8" eb="10">
      <t>メイショウ</t>
    </rPh>
    <rPh sb="11" eb="12">
      <t>ラン</t>
    </rPh>
    <phoneticPr fontId="3"/>
  </si>
  <si>
    <t>（②「（３）農用地及び農業生産施設」に記載しているものは記載不要。）</t>
    <phoneticPr fontId="3"/>
  </si>
  <si>
    <t>（備　考）</t>
  </si>
  <si>
    <t>１　本申請書に記載された内容は、農業経営基盤強化促進法第30条の２の規定に基づき、国（農林水産大臣）、都道府県、市町村及び農業委員会が、同法の施行に必要な限度で、その保有に当たって特定された利用の目的以外の目的のために内部で利用し、又は相互に提供することがある。</t>
  </si>
  <si>
    <t>２　夫婦、親子等が共同で一の農業経営改善計画の認定を申請する場合には、申請者欄の「個人・法人名」欄に全員の氏名、フリガナ及び生年月日を連記する。</t>
    <rPh sb="60" eb="61">
      <t>オヨ</t>
    </rPh>
    <rPh sb="62" eb="64">
      <t>セイネン</t>
    </rPh>
    <rPh sb="64" eb="66">
      <t>ガッピ</t>
    </rPh>
    <phoneticPr fontId="18"/>
  </si>
  <si>
    <t>４　「②　農業経営の規模拡大に関する現状及び目標」欄には、次の事項を記載する。</t>
    <phoneticPr fontId="18"/>
  </si>
  <si>
    <t>ア　（２）の「農畜産物の加工・販売その他の関連・附帯事業（売上げ）」欄には、農業経営に関連・附帯する事業として、(1)農畜産物を原料又は材料として使用して行う製造又は加工、(2)農畜産物の貯蔵、運搬又は販売、(3)農業生産に必要な資材の製造、作業受託、(4)農泊、農業体験事業等について記載する。</t>
  </si>
  <si>
    <t>イ　（３）の「ア　農用地」及び「イ　農業生産施設」欄には、申請者の農業経営上重要と考えられる農用地及び農業生産施設を記載する。</t>
  </si>
  <si>
    <t>ウ　（３）アの「その他」欄に、特定作業受託（作目別に、主な基幹作業（水稲にあっては耕起・代かき、田植え及び収穫・脱穀、麦及び大豆にあっては耕起・整地、播種及び収穫、その他の作目にあってはこれらに準ずる農作業を受託することをいう。）を行う農地（(1)申請者が当該農地に係る収穫物についての販売委託を引き受けることにより販売名義を有し、かつ、(2)当該販売委託を引き受けた農産物に係る販売収入の処分権を有するものに限る。））の面積のみを記載する。</t>
    <rPh sb="51" eb="52">
      <t>オヨ</t>
    </rPh>
    <rPh sb="77" eb="78">
      <t>オヨ</t>
    </rPh>
    <rPh sb="104" eb="106">
      <t>ジュタク</t>
    </rPh>
    <phoneticPr fontId="18"/>
  </si>
  <si>
    <t>エ　「経営面積合計」欄には、「所有地」欄、「借入地」欄及び「その他」欄の面積の合計を記載する。</t>
  </si>
  <si>
    <t>５ 「③生産方式の合理化に関する現状と目標・措置」欄には、農用地の利用条件（ほ場の区画の大きさ、団地化）、作目・部門別合理化の方向その他の生産方式の合理化について、現状、目標及びその達成のための措置を記載する。</t>
    <phoneticPr fontId="18"/>
  </si>
  <si>
    <t>６　「④経営管理の合理化に関する現状と目標・措置」欄には、簿記記帳等の会計処理、経営内役割分担、経営の法人化等について、現状、目標及びその達成のための措置を記載する。</t>
    <phoneticPr fontId="18"/>
  </si>
  <si>
    <t>７  「⑤農業従事の態様等の改善に関する現状と目標・措置」欄には、人材確保に向けた就業規則等の整備、相続・経営継承に関する取組等について、現状、目標及びその達成のための措置を記載する。なお、家族経営協定を締結している場合には、その旨と協定に基づく家族間の役割分担等の内容を記載する。</t>
    <phoneticPr fontId="18"/>
  </si>
  <si>
    <t>８　「⑥その他の農業経営の改善に関する現状と目標・措置」欄には、農業近代化資金等の制度資金の融資を受けることを予定する場合には、予定年度、予定資金、予定貸付額等を記載する。</t>
    <phoneticPr fontId="18"/>
  </si>
  <si>
    <t>９農業経営基盤強化促進法第12条第３項に規定する措置（関連事業者等が申請者の農業経営の改善のために行う措置）を記載する場合には、「⑥　その他の農業経営の改善に関する現状と目標・措置」欄に記載する。この場合、以下の点に留意すること。</t>
    <phoneticPr fontId="18"/>
  </si>
  <si>
    <t>ア　同法第14条第１項の規定による出資の特例を活用するため、当該措置として関連事業者等による出資を記載する場合には、出資する者の氏名又は名称、出資する者ごとの出資の額及び比率、出資する者が権利を有している経営農地が所在する市町村の名称を記載する。</t>
    <phoneticPr fontId="18"/>
  </si>
  <si>
    <t>イ　アに加え、同法第14条第２項の規定による役員の従事日数の特例を活用するため、親会社の役員を申請者の役員として兼務させる場合には、当該親会社の名称、当該親会社が同法第12条第１項の認定を受けた市町村等の名称、当該親会社が権利を有している経営農地が所在する市町村の名称、本特例の対象とする兼務役員の氏名、当該兼務役員の親会社における農業従事日数及び子会社における農業従事日数を記載する。</t>
    <phoneticPr fontId="18"/>
  </si>
  <si>
    <t>１０　「（参考）経営の構成」欄には、農業経営に携わる者の担当業務及び年間農業従事時間等について、その現状及び現在想定し得る範囲での見通しを記載するものとする。この場合、現在は農業経営に携わっているが５年以内に離農する見込みの者及び現在は就農していないが５年以内に経営に参画する見込みの者についても記載する。</t>
    <phoneticPr fontId="18"/>
  </si>
  <si>
    <t>ア　「氏名（法人経営にあっては役員の氏名）」欄には、代表者以外の者にあっては、家族農業経営の場合には農業経営に携わる者の氏名を、法人経営の場合には役員の氏名を記載する。</t>
    <phoneticPr fontId="18"/>
  </si>
  <si>
    <t>イ　「代表者との続柄（法人経営にあっては役職）」欄には、代表者にあってはその旨を記載し、家族農業経営の場合には代表者を基準とした続柄を、法人経営の場合には役職を、それぞれ記載する。</t>
    <phoneticPr fontId="18"/>
  </si>
  <si>
    <t>広島県知事  殿</t>
    <rPh sb="0" eb="2">
      <t>ヒロシマ</t>
    </rPh>
    <phoneticPr fontId="3"/>
  </si>
  <si>
    <t>中国四国農政局長  殿</t>
    <rPh sb="0" eb="4">
      <t>チュウゴクシコク</t>
    </rPh>
    <rPh sb="4" eb="7">
      <t>ノウセイキョク</t>
    </rPh>
    <rPh sb="7" eb="8">
      <t>チョウ</t>
    </rPh>
    <phoneticPr fontId="3"/>
  </si>
  <si>
    <t>○</t>
    <phoneticPr fontId="3"/>
  </si>
  <si>
    <t>３　①の「（２）農業経営の現状及びその改善に関する目標」欄は、農畜産物の生産及び農畜産物の加工・販売その他の関連・附帯事業に係る所得について、現状及び５年後の目標を「年間所得」欄に記載する。
また、年間労働時間については、農畜産物の生産及び農畜産物の加工・販売その他の関連・附帯事業に係る労働時間について、現状及び５年後の目標を「年間労働時間」欄に記載する。</t>
    <phoneticPr fontId="18"/>
  </si>
  <si>
    <t>農業経営改善計画変更認定申請書</t>
    <rPh sb="8" eb="10">
      <t>ヘンコウ</t>
    </rPh>
    <phoneticPr fontId="3"/>
  </si>
  <si>
    <t xml:space="preserve">  農業経営基盤強化促進法（昭和５５年法律第６５号）第１２条第１項の規定に基づき、次の農業経営改善計画の変更認定を申請します。</t>
    <rPh sb="52" eb="54">
      <t>ヘンコウ</t>
    </rPh>
    <phoneticPr fontId="3"/>
  </si>
  <si>
    <t>農業用機械・施設の一覧（現状及び計画）</t>
    <rPh sb="0" eb="3">
      <t>ノウギョウヨウ</t>
    </rPh>
    <rPh sb="3" eb="5">
      <t>キカイ</t>
    </rPh>
    <rPh sb="6" eb="8">
      <t>シセツ</t>
    </rPh>
    <rPh sb="9" eb="11">
      <t>イチラン</t>
    </rPh>
    <rPh sb="12" eb="14">
      <t>ゲンジョウ</t>
    </rPh>
    <rPh sb="14" eb="15">
      <t>オヨ</t>
    </rPh>
    <rPh sb="16" eb="18">
      <t>ケイカク</t>
    </rPh>
    <phoneticPr fontId="18"/>
  </si>
  <si>
    <t>機械・施設名</t>
    <rPh sb="0" eb="2">
      <t>キカイ</t>
    </rPh>
    <rPh sb="3" eb="5">
      <t>シセツ</t>
    </rPh>
    <rPh sb="5" eb="6">
      <t>メイ</t>
    </rPh>
    <phoneticPr fontId="18"/>
  </si>
  <si>
    <t>型式，性能，規模等及びその台数</t>
    <rPh sb="0" eb="2">
      <t>カタシキ</t>
    </rPh>
    <rPh sb="3" eb="5">
      <t>セイノウ</t>
    </rPh>
    <rPh sb="6" eb="8">
      <t>キボ</t>
    </rPh>
    <rPh sb="8" eb="9">
      <t>ナド</t>
    </rPh>
    <rPh sb="9" eb="10">
      <t>オヨ</t>
    </rPh>
    <rPh sb="13" eb="15">
      <t>ダイスウ</t>
    </rPh>
    <phoneticPr fontId="18"/>
  </si>
  <si>
    <t>現状（　　年）</t>
    <rPh sb="0" eb="2">
      <t>ゲンジョウ</t>
    </rPh>
    <rPh sb="5" eb="6">
      <t>ネン</t>
    </rPh>
    <phoneticPr fontId="18"/>
  </si>
  <si>
    <t>計画（　　年）</t>
    <rPh sb="0" eb="2">
      <t>ケイカク</t>
    </rPh>
    <rPh sb="5" eb="6">
      <t>ネン</t>
    </rPh>
    <phoneticPr fontId="18"/>
  </si>
  <si>
    <t>農業経営改善計画認定申請書　添付様式：個人</t>
    <rPh sb="0" eb="2">
      <t>ノウギョウ</t>
    </rPh>
    <rPh sb="2" eb="4">
      <t>ケイエイ</t>
    </rPh>
    <rPh sb="4" eb="6">
      <t>カイゼン</t>
    </rPh>
    <rPh sb="6" eb="8">
      <t>ケイカク</t>
    </rPh>
    <rPh sb="8" eb="10">
      <t>ニンテイ</t>
    </rPh>
    <rPh sb="10" eb="13">
      <t>シンセイショ</t>
    </rPh>
    <rPh sb="14" eb="16">
      <t>テンプ</t>
    </rPh>
    <rPh sb="16" eb="18">
      <t>ヨウシキ</t>
    </rPh>
    <rPh sb="19" eb="21">
      <t>コジン</t>
    </rPh>
    <phoneticPr fontId="3"/>
  </si>
  <si>
    <t>氏名：</t>
    <rPh sb="0" eb="2">
      <t>シメイ</t>
    </rPh>
    <phoneticPr fontId="3"/>
  </si>
  <si>
    <t>（単位：千円）</t>
    <rPh sb="1" eb="3">
      <t>タンイ</t>
    </rPh>
    <rPh sb="4" eb="6">
      <t>センエン</t>
    </rPh>
    <phoneticPr fontId="3"/>
  </si>
  <si>
    <t>現状年</t>
    <rPh sb="0" eb="2">
      <t>ゲンジョウ</t>
    </rPh>
    <rPh sb="2" eb="3">
      <t>ネン</t>
    </rPh>
    <phoneticPr fontId="3"/>
  </si>
  <si>
    <t>中間年（3年目）</t>
    <rPh sb="0" eb="2">
      <t>チュウカン</t>
    </rPh>
    <rPh sb="2" eb="3">
      <t>ネン</t>
    </rPh>
    <rPh sb="5" eb="7">
      <t>ネンメ</t>
    </rPh>
    <phoneticPr fontId="3"/>
  </si>
  <si>
    <t>目標年（5年目）</t>
    <rPh sb="0" eb="2">
      <t>モクヒョウ</t>
    </rPh>
    <rPh sb="2" eb="3">
      <t>ネン</t>
    </rPh>
    <rPh sb="5" eb="7">
      <t>ネンメ</t>
    </rPh>
    <phoneticPr fontId="3"/>
  </si>
  <si>
    <t>販売金額計</t>
    <rPh sb="0" eb="2">
      <t>ハンバイ</t>
    </rPh>
    <rPh sb="2" eb="4">
      <t>キンガク</t>
    </rPh>
    <rPh sb="4" eb="5">
      <t>ケイ</t>
    </rPh>
    <phoneticPr fontId="3"/>
  </si>
  <si>
    <t>　単位</t>
    <rPh sb="1" eb="3">
      <t>タンイ</t>
    </rPh>
    <phoneticPr fontId="3"/>
  </si>
  <si>
    <t>申請年→令和</t>
    <rPh sb="0" eb="2">
      <t>シンセイ</t>
    </rPh>
    <rPh sb="2" eb="3">
      <t>ネン</t>
    </rPh>
    <rPh sb="4" eb="6">
      <t>レイワ</t>
    </rPh>
    <phoneticPr fontId="3"/>
  </si>
  <si>
    <t>（品目）</t>
    <rPh sb="1" eb="3">
      <t>ヒンモク</t>
    </rPh>
    <phoneticPr fontId="3"/>
  </si>
  <si>
    <t>経営規模</t>
    <rPh sb="0" eb="2">
      <t>ケイエイ</t>
    </rPh>
    <rPh sb="2" eb="4">
      <t>キボ</t>
    </rPh>
    <phoneticPr fontId="3"/>
  </si>
  <si>
    <t>（　　　）</t>
    <phoneticPr fontId="3"/>
  </si>
  <si>
    <t>単収</t>
    <rPh sb="0" eb="2">
      <t>タンシュウ</t>
    </rPh>
    <phoneticPr fontId="3"/>
  </si>
  <si>
    <t>単価</t>
    <rPh sb="0" eb="2">
      <t>タンカ</t>
    </rPh>
    <phoneticPr fontId="3"/>
  </si>
  <si>
    <t>販売金額</t>
    <rPh sb="0" eb="2">
      <t>ハンバイ</t>
    </rPh>
    <rPh sb="2" eb="4">
      <t>キンガク</t>
    </rPh>
    <phoneticPr fontId="3"/>
  </si>
  <si>
    <t>（　　　）</t>
  </si>
  <si>
    <t xml:space="preserve"> </t>
    <phoneticPr fontId="3"/>
  </si>
  <si>
    <t>その他収入（                ）</t>
    <rPh sb="0" eb="3">
      <t>ソノタ</t>
    </rPh>
    <rPh sb="3" eb="5">
      <t>シュウニュウ</t>
    </rPh>
    <phoneticPr fontId="3"/>
  </si>
  <si>
    <r>
      <t xml:space="preserve">項　　目
</t>
    </r>
    <r>
      <rPr>
        <sz val="10"/>
        <rFont val="ＭＳ Ｐゴシック"/>
        <family val="3"/>
        <charset val="128"/>
      </rPr>
      <t>（右は，青色申告１頁　損益計算書の番号）</t>
    </r>
    <rPh sb="0" eb="1">
      <t>コウ</t>
    </rPh>
    <rPh sb="3" eb="4">
      <t>メ</t>
    </rPh>
    <rPh sb="6" eb="7">
      <t>ミギ</t>
    </rPh>
    <rPh sb="9" eb="11">
      <t>アオイロ</t>
    </rPh>
    <rPh sb="11" eb="13">
      <t>シンコク</t>
    </rPh>
    <rPh sb="14" eb="15">
      <t>ページ</t>
    </rPh>
    <rPh sb="16" eb="18">
      <t>ソンエキ</t>
    </rPh>
    <rPh sb="18" eb="21">
      <t>ケイサンショ</t>
    </rPh>
    <rPh sb="22" eb="24">
      <t>バンゴウ</t>
    </rPh>
    <phoneticPr fontId="3"/>
  </si>
  <si>
    <t>収　入</t>
    <rPh sb="0" eb="1">
      <t>オサム</t>
    </rPh>
    <rPh sb="2" eb="3">
      <t>イリ</t>
    </rPh>
    <phoneticPr fontId="3"/>
  </si>
  <si>
    <t>家事消費金額</t>
    <rPh sb="0" eb="2">
      <t>カジ</t>
    </rPh>
    <rPh sb="2" eb="4">
      <t>ショウヒ</t>
    </rPh>
    <rPh sb="4" eb="6">
      <t>キンガク</t>
    </rPh>
    <phoneticPr fontId="3"/>
  </si>
  <si>
    <t>雑収入</t>
    <rPh sb="0" eb="3">
      <t>ザッシュウニュウ</t>
    </rPh>
    <phoneticPr fontId="3"/>
  </si>
  <si>
    <t>収入計【1～3の計】</t>
    <rPh sb="0" eb="2">
      <t>シュウニュウ</t>
    </rPh>
    <rPh sb="2" eb="3">
      <t>ケイ</t>
    </rPh>
    <rPh sb="8" eb="9">
      <t>ケイ</t>
    </rPh>
    <phoneticPr fontId="3"/>
  </si>
  <si>
    <t>経　費</t>
    <rPh sb="0" eb="1">
      <t>キョウ</t>
    </rPh>
    <rPh sb="2" eb="3">
      <t>ヒ</t>
    </rPh>
    <phoneticPr fontId="3"/>
  </si>
  <si>
    <t>租税公課</t>
    <rPh sb="0" eb="2">
      <t>ソゼイ</t>
    </rPh>
    <rPh sb="2" eb="4">
      <t>コウカ</t>
    </rPh>
    <phoneticPr fontId="3"/>
  </si>
  <si>
    <t>種苗費</t>
    <rPh sb="0" eb="2">
      <t>シュビョウ</t>
    </rPh>
    <rPh sb="2" eb="3">
      <t>ヒ</t>
    </rPh>
    <phoneticPr fontId="3"/>
  </si>
  <si>
    <t>素畜費</t>
    <rPh sb="0" eb="1">
      <t>モト</t>
    </rPh>
    <rPh sb="1" eb="2">
      <t>チク</t>
    </rPh>
    <rPh sb="2" eb="3">
      <t>ヒ</t>
    </rPh>
    <phoneticPr fontId="3"/>
  </si>
  <si>
    <t>肥料費</t>
    <rPh sb="0" eb="2">
      <t>ヒリョウ</t>
    </rPh>
    <rPh sb="2" eb="3">
      <t>ヒ</t>
    </rPh>
    <phoneticPr fontId="3"/>
  </si>
  <si>
    <t>飼料費</t>
    <rPh sb="0" eb="2">
      <t>シリョウ</t>
    </rPh>
    <rPh sb="2" eb="3">
      <t>ヒ</t>
    </rPh>
    <phoneticPr fontId="3"/>
  </si>
  <si>
    <t>農具費</t>
    <rPh sb="0" eb="2">
      <t>ノウグ</t>
    </rPh>
    <rPh sb="2" eb="3">
      <t>ヒ</t>
    </rPh>
    <phoneticPr fontId="3"/>
  </si>
  <si>
    <t>農薬衛生費</t>
    <rPh sb="0" eb="2">
      <t>ノウヤク</t>
    </rPh>
    <rPh sb="2" eb="5">
      <t>エイセイヒ</t>
    </rPh>
    <phoneticPr fontId="3"/>
  </si>
  <si>
    <t>諸材料費</t>
    <rPh sb="0" eb="1">
      <t>ショ</t>
    </rPh>
    <rPh sb="1" eb="4">
      <t>ザイリョウヒ</t>
    </rPh>
    <phoneticPr fontId="3"/>
  </si>
  <si>
    <t>修繕費</t>
    <rPh sb="0" eb="3">
      <t>シュウゼンヒ</t>
    </rPh>
    <phoneticPr fontId="3"/>
  </si>
  <si>
    <t>動力光熱費</t>
    <rPh sb="0" eb="2">
      <t>ドウリョク</t>
    </rPh>
    <rPh sb="2" eb="5">
      <t>コウネツヒ</t>
    </rPh>
    <phoneticPr fontId="3"/>
  </si>
  <si>
    <t>作業用衣料費</t>
    <rPh sb="0" eb="3">
      <t>サギョウヨウ</t>
    </rPh>
    <rPh sb="3" eb="5">
      <t>イリョウ</t>
    </rPh>
    <rPh sb="5" eb="6">
      <t>ヒ</t>
    </rPh>
    <phoneticPr fontId="3"/>
  </si>
  <si>
    <t>農業共済掛金</t>
    <rPh sb="0" eb="2">
      <t>ノウギョウ</t>
    </rPh>
    <rPh sb="2" eb="4">
      <t>キョウサイ</t>
    </rPh>
    <rPh sb="4" eb="6">
      <t>カケキン</t>
    </rPh>
    <phoneticPr fontId="3"/>
  </si>
  <si>
    <t>減価償却費</t>
    <rPh sb="0" eb="2">
      <t>ゲンカ</t>
    </rPh>
    <rPh sb="2" eb="4">
      <t>ショウキャク</t>
    </rPh>
    <rPh sb="4" eb="5">
      <t>ヒ</t>
    </rPh>
    <phoneticPr fontId="3"/>
  </si>
  <si>
    <t>荷造運賃手数料</t>
    <rPh sb="0" eb="2">
      <t>ニヅク</t>
    </rPh>
    <rPh sb="2" eb="4">
      <t>ウンチン</t>
    </rPh>
    <rPh sb="4" eb="7">
      <t>テスウリョウ</t>
    </rPh>
    <phoneticPr fontId="3"/>
  </si>
  <si>
    <t>雇人費</t>
    <rPh sb="0" eb="1">
      <t>ヤトイ</t>
    </rPh>
    <rPh sb="1" eb="2">
      <t>ジン</t>
    </rPh>
    <rPh sb="2" eb="3">
      <t>ヒ</t>
    </rPh>
    <phoneticPr fontId="3"/>
  </si>
  <si>
    <t>利子割引料</t>
    <rPh sb="0" eb="2">
      <t>リシ</t>
    </rPh>
    <rPh sb="2" eb="5">
      <t>ワリビキリョウ</t>
    </rPh>
    <phoneticPr fontId="3"/>
  </si>
  <si>
    <t>地代・賃借料</t>
    <rPh sb="0" eb="2">
      <t>チダイ</t>
    </rPh>
    <rPh sb="3" eb="6">
      <t>チンシャクリョウ</t>
    </rPh>
    <phoneticPr fontId="3"/>
  </si>
  <si>
    <t>土地改良費</t>
    <rPh sb="0" eb="2">
      <t>トチ</t>
    </rPh>
    <rPh sb="2" eb="4">
      <t>カイリョウ</t>
    </rPh>
    <rPh sb="4" eb="5">
      <t>ヒ</t>
    </rPh>
    <phoneticPr fontId="3"/>
  </si>
  <si>
    <t>雑費</t>
    <rPh sb="0" eb="2">
      <t>ザッピ</t>
    </rPh>
    <phoneticPr fontId="3"/>
  </si>
  <si>
    <t>育成費用</t>
    <rPh sb="0" eb="2">
      <t>イクセイ</t>
    </rPh>
    <rPh sb="2" eb="3">
      <t>ヒ</t>
    </rPh>
    <rPh sb="3" eb="4">
      <t>ヨウ</t>
    </rPh>
    <phoneticPr fontId="3"/>
  </si>
  <si>
    <t>経費計【（8～30の計）－34】</t>
    <rPh sb="0" eb="2">
      <t>ケイヒ</t>
    </rPh>
    <rPh sb="2" eb="3">
      <t>ケイ</t>
    </rPh>
    <rPh sb="10" eb="11">
      <t>ケイ</t>
    </rPh>
    <phoneticPr fontId="3"/>
  </si>
  <si>
    <t>差引金額【7－35】</t>
    <rPh sb="0" eb="2">
      <t>サシヒキ</t>
    </rPh>
    <rPh sb="2" eb="4">
      <t>キンガク</t>
    </rPh>
    <phoneticPr fontId="3"/>
  </si>
  <si>
    <t>↑</t>
    <phoneticPr fontId="3"/>
  </si>
  <si>
    <t>この太枠内の数字が　４,０００千円以上となること</t>
    <rPh sb="2" eb="4">
      <t>フトワク</t>
    </rPh>
    <rPh sb="4" eb="5">
      <t>ナイ</t>
    </rPh>
    <rPh sb="6" eb="8">
      <t>スウジ</t>
    </rPh>
    <rPh sb="15" eb="17">
      <t>センエン</t>
    </rPh>
    <rPh sb="17" eb="19">
      <t>イジョウ</t>
    </rPh>
    <phoneticPr fontId="3"/>
  </si>
  <si>
    <t>農業経営改善計画認定申請書　添付様式：法人</t>
    <rPh sb="0" eb="2">
      <t>ノウギョウ</t>
    </rPh>
    <rPh sb="2" eb="4">
      <t>ケイエイ</t>
    </rPh>
    <rPh sb="4" eb="6">
      <t>カイゼン</t>
    </rPh>
    <rPh sb="6" eb="8">
      <t>ケイカク</t>
    </rPh>
    <rPh sb="8" eb="10">
      <t>ニンテイ</t>
    </rPh>
    <rPh sb="10" eb="13">
      <t>シンセイショ</t>
    </rPh>
    <rPh sb="14" eb="16">
      <t>テンプ</t>
    </rPh>
    <rPh sb="16" eb="18">
      <t>ヨウシキ</t>
    </rPh>
    <rPh sb="19" eb="21">
      <t>ホウジン</t>
    </rPh>
    <phoneticPr fontId="3"/>
  </si>
  <si>
    <t>法人名：</t>
    <rPh sb="0" eb="2">
      <t>ホウジン</t>
    </rPh>
    <rPh sb="2" eb="3">
      <t>メイ</t>
    </rPh>
    <phoneticPr fontId="3"/>
  </si>
  <si>
    <t>売上　　　　　　　　　　　　　　　　　　</t>
    <rPh sb="0" eb="2">
      <t>ウリアゲ</t>
    </rPh>
    <phoneticPr fontId="3"/>
  </si>
  <si>
    <t>単位</t>
  </si>
  <si>
    <t>水稲</t>
    <rPh sb="0" eb="2">
      <t>スイトウ</t>
    </rPh>
    <phoneticPr fontId="3"/>
  </si>
  <si>
    <t>売上高</t>
    <rPh sb="0" eb="3">
      <t>ウリアゲダカ</t>
    </rPh>
    <phoneticPr fontId="3"/>
  </si>
  <si>
    <t>麦</t>
    <rPh sb="0" eb="1">
      <t>ムギ</t>
    </rPh>
    <phoneticPr fontId="3"/>
  </si>
  <si>
    <t>チンゲン菜</t>
    <rPh sb="4" eb="5">
      <t>サイ</t>
    </rPh>
    <phoneticPr fontId="3"/>
  </si>
  <si>
    <t>売上原価</t>
    <rPh sb="0" eb="2">
      <t>ウリアゲ</t>
    </rPh>
    <rPh sb="2" eb="4">
      <t>ゲンカ</t>
    </rPh>
    <phoneticPr fontId="3"/>
  </si>
  <si>
    <t>期首商製品棚卸高</t>
    <rPh sb="0" eb="2">
      <t>キシュ</t>
    </rPh>
    <rPh sb="2" eb="3">
      <t>ショウヒン</t>
    </rPh>
    <rPh sb="3" eb="5">
      <t>セイヒン</t>
    </rPh>
    <rPh sb="5" eb="8">
      <t>タナオロシダカ</t>
    </rPh>
    <phoneticPr fontId="3"/>
  </si>
  <si>
    <t>当期商品仕入高</t>
    <rPh sb="0" eb="2">
      <t>トウキ</t>
    </rPh>
    <rPh sb="2" eb="4">
      <t>ショウヒン</t>
    </rPh>
    <rPh sb="4" eb="7">
      <t>シイレダカ</t>
    </rPh>
    <phoneticPr fontId="3"/>
  </si>
  <si>
    <t>当期製品製造原価</t>
    <rPh sb="0" eb="2">
      <t>トウキ</t>
    </rPh>
    <rPh sb="2" eb="4">
      <t>セイヒン</t>
    </rPh>
    <rPh sb="4" eb="8">
      <t>セイゾウゲンカ</t>
    </rPh>
    <phoneticPr fontId="3"/>
  </si>
  <si>
    <t>材料費</t>
    <rPh sb="0" eb="3">
      <t>ザイリョウヒ</t>
    </rPh>
    <phoneticPr fontId="3"/>
  </si>
  <si>
    <t>労務費</t>
    <rPh sb="0" eb="3">
      <t>ロウムヒ</t>
    </rPh>
    <phoneticPr fontId="3"/>
  </si>
  <si>
    <t>賃借料</t>
    <rPh sb="0" eb="2">
      <t>チンシャク</t>
    </rPh>
    <rPh sb="2" eb="3">
      <t>リョウ</t>
    </rPh>
    <phoneticPr fontId="3"/>
  </si>
  <si>
    <t>その他経費</t>
    <rPh sb="2" eb="3">
      <t>タ</t>
    </rPh>
    <rPh sb="3" eb="5">
      <t>ケイヒ</t>
    </rPh>
    <phoneticPr fontId="3"/>
  </si>
  <si>
    <t>期末商製品棚卸高</t>
    <rPh sb="0" eb="2">
      <t>キマツ</t>
    </rPh>
    <rPh sb="2" eb="3">
      <t>ショウヒン</t>
    </rPh>
    <rPh sb="3" eb="5">
      <t>セイヒン</t>
    </rPh>
    <rPh sb="5" eb="8">
      <t>タナオロシダカ</t>
    </rPh>
    <phoneticPr fontId="3"/>
  </si>
  <si>
    <t>売上総利益</t>
    <rPh sb="0" eb="2">
      <t>ウリアゲ</t>
    </rPh>
    <rPh sb="2" eb="5">
      <t>ソウリエキ</t>
    </rPh>
    <phoneticPr fontId="3"/>
  </si>
  <si>
    <t>販売費・一般管理費</t>
    <rPh sb="0" eb="3">
      <t>ハンバイヒ</t>
    </rPh>
    <rPh sb="4" eb="9">
      <t>イッパンカンリヒ</t>
    </rPh>
    <phoneticPr fontId="3"/>
  </si>
  <si>
    <t>役員報酬</t>
    <rPh sb="0" eb="2">
      <t>ヤクイン</t>
    </rPh>
    <rPh sb="2" eb="4">
      <t>ホウシュウ</t>
    </rPh>
    <phoneticPr fontId="3"/>
  </si>
  <si>
    <t>その他人件費</t>
    <rPh sb="0" eb="3">
      <t>ソノタ</t>
    </rPh>
    <rPh sb="3" eb="6">
      <t>ジンケンヒ</t>
    </rPh>
    <phoneticPr fontId="3"/>
  </si>
  <si>
    <t>出荷販売経費</t>
    <rPh sb="0" eb="2">
      <t>シュッカ</t>
    </rPh>
    <rPh sb="2" eb="6">
      <t>ハンバイケイヒ</t>
    </rPh>
    <phoneticPr fontId="3"/>
  </si>
  <si>
    <t>営業利益</t>
    <rPh sb="0" eb="4">
      <t>エイギョウリエキ</t>
    </rPh>
    <phoneticPr fontId="3"/>
  </si>
  <si>
    <t>営業外損益</t>
    <rPh sb="0" eb="3">
      <t>エイギョウガイ</t>
    </rPh>
    <rPh sb="3" eb="5">
      <t>ソンエキ</t>
    </rPh>
    <phoneticPr fontId="3"/>
  </si>
  <si>
    <t>営業外収益</t>
    <rPh sb="0" eb="3">
      <t>エイギョウガイ</t>
    </rPh>
    <rPh sb="3" eb="5">
      <t>シュウエキ</t>
    </rPh>
    <phoneticPr fontId="3"/>
  </si>
  <si>
    <t>助成金</t>
    <rPh sb="0" eb="3">
      <t>ジョセイキン</t>
    </rPh>
    <phoneticPr fontId="3"/>
  </si>
  <si>
    <t>その他</t>
    <rPh sb="2" eb="3">
      <t>タ</t>
    </rPh>
    <phoneticPr fontId="3"/>
  </si>
  <si>
    <t>営業外費用</t>
    <rPh sb="0" eb="2">
      <t>エイギョウ</t>
    </rPh>
    <rPh sb="2" eb="3">
      <t>ソト</t>
    </rPh>
    <rPh sb="3" eb="5">
      <t>ヒヨウ</t>
    </rPh>
    <phoneticPr fontId="3"/>
  </si>
  <si>
    <t>支払利息</t>
    <rPh sb="0" eb="2">
      <t>シハラ</t>
    </rPh>
    <rPh sb="2" eb="4">
      <t>リソク</t>
    </rPh>
    <phoneticPr fontId="3"/>
  </si>
  <si>
    <t>特別損益</t>
    <rPh sb="0" eb="2">
      <t>トクベツ</t>
    </rPh>
    <rPh sb="2" eb="4">
      <t>ソンエキ</t>
    </rPh>
    <phoneticPr fontId="3"/>
  </si>
  <si>
    <t>特別利益</t>
    <rPh sb="0" eb="2">
      <t>トクベツ</t>
    </rPh>
    <rPh sb="2" eb="4">
      <t>リエキ</t>
    </rPh>
    <phoneticPr fontId="3"/>
  </si>
  <si>
    <t>経営基盤強化準備金戻入</t>
    <rPh sb="0" eb="2">
      <t>ケイエイ</t>
    </rPh>
    <rPh sb="2" eb="4">
      <t>キバン</t>
    </rPh>
    <rPh sb="4" eb="6">
      <t>キョウカ</t>
    </rPh>
    <rPh sb="6" eb="9">
      <t>ジュンビキン</t>
    </rPh>
    <rPh sb="9" eb="11">
      <t>モドシイレ</t>
    </rPh>
    <phoneticPr fontId="3"/>
  </si>
  <si>
    <t>経営基盤強化準備金繰入</t>
    <rPh sb="0" eb="2">
      <t>ケイエイ</t>
    </rPh>
    <rPh sb="2" eb="4">
      <t>キバン</t>
    </rPh>
    <rPh sb="4" eb="6">
      <t>キョウカ</t>
    </rPh>
    <rPh sb="6" eb="9">
      <t>ジュンビキン</t>
    </rPh>
    <rPh sb="9" eb="11">
      <t>クリイレ</t>
    </rPh>
    <phoneticPr fontId="3"/>
  </si>
  <si>
    <t>税引前当期利益</t>
    <rPh sb="0" eb="2">
      <t>ゼイビキマエ</t>
    </rPh>
    <rPh sb="2" eb="3">
      <t>マエ</t>
    </rPh>
    <rPh sb="3" eb="5">
      <t>トウキ</t>
    </rPh>
    <rPh sb="5" eb="7">
      <t>リエキ</t>
    </rPh>
    <phoneticPr fontId="3"/>
  </si>
  <si>
    <t>法人税等充当額</t>
    <rPh sb="0" eb="3">
      <t>ホウジンゼイ</t>
    </rPh>
    <rPh sb="3" eb="4">
      <t>トウ</t>
    </rPh>
    <rPh sb="4" eb="6">
      <t>ジュウトウ</t>
    </rPh>
    <rPh sb="6" eb="7">
      <t>ガク</t>
    </rPh>
    <phoneticPr fontId="3"/>
  </si>
  <si>
    <t>税引後当期利益</t>
    <rPh sb="0" eb="2">
      <t>ゼイビキマエ</t>
    </rPh>
    <rPh sb="2" eb="3">
      <t>アト</t>
    </rPh>
    <rPh sb="3" eb="5">
      <t>トウキ</t>
    </rPh>
    <rPh sb="5" eb="7">
      <t>リエキ</t>
    </rPh>
    <phoneticPr fontId="3"/>
  </si>
  <si>
    <t>①　税引前当期利益</t>
    <rPh sb="2" eb="4">
      <t>ゼイビキマエ</t>
    </rPh>
    <rPh sb="4" eb="5">
      <t>マエ</t>
    </rPh>
    <rPh sb="5" eb="7">
      <t>トウキ</t>
    </rPh>
    <rPh sb="7" eb="9">
      <t>リエキ</t>
    </rPh>
    <phoneticPr fontId="3"/>
  </si>
  <si>
    <t>②　準備金繰入額－準備金戻入額</t>
    <rPh sb="2" eb="5">
      <t>ジュンビキン</t>
    </rPh>
    <rPh sb="5" eb="7">
      <t>クリイレ</t>
    </rPh>
    <rPh sb="7" eb="8">
      <t>ガク</t>
    </rPh>
    <rPh sb="9" eb="12">
      <t>ジュンビキン</t>
    </rPh>
    <rPh sb="12" eb="14">
      <t>モドシイレ</t>
    </rPh>
    <rPh sb="14" eb="15">
      <t>ガク</t>
    </rPh>
    <phoneticPr fontId="3"/>
  </si>
  <si>
    <t>③　主たる従事者の役員報酬等※１</t>
    <rPh sb="2" eb="3">
      <t>シュ</t>
    </rPh>
    <rPh sb="5" eb="8">
      <t>ジュウジシャ</t>
    </rPh>
    <rPh sb="9" eb="11">
      <t>ヤクイン</t>
    </rPh>
    <rPh sb="11" eb="13">
      <t>ホウシュウ</t>
    </rPh>
    <rPh sb="13" eb="14">
      <t>トウ</t>
    </rPh>
    <phoneticPr fontId="3"/>
  </si>
  <si>
    <t>④　主たる従事者の人数※１</t>
    <rPh sb="2" eb="3">
      <t>シュ</t>
    </rPh>
    <rPh sb="5" eb="8">
      <t>ジュウジシャ</t>
    </rPh>
    <rPh sb="9" eb="11">
      <t>ニンズウ</t>
    </rPh>
    <phoneticPr fontId="3"/>
  </si>
  <si>
    <t>⑤　構成員帰属分※２</t>
    <rPh sb="2" eb="5">
      <t>コウセイイン</t>
    </rPh>
    <rPh sb="5" eb="7">
      <t>キゾク</t>
    </rPh>
    <rPh sb="7" eb="8">
      <t>ブン</t>
    </rPh>
    <phoneticPr fontId="3"/>
  </si>
  <si>
    <t>⑥　主たる従事者の年間農業所得【（①＋②＋③）÷④＋⑤】</t>
    <rPh sb="2" eb="3">
      <t>シュ</t>
    </rPh>
    <rPh sb="5" eb="8">
      <t>ジュウジシャ</t>
    </rPh>
    <rPh sb="9" eb="11">
      <t>ネンカン</t>
    </rPh>
    <rPh sb="11" eb="13">
      <t>ノウギョウ</t>
    </rPh>
    <rPh sb="13" eb="15">
      <t>ショトク</t>
    </rPh>
    <phoneticPr fontId="3"/>
  </si>
  <si>
    <t>この太枠内の数字が　４,０００千円以上となること↑</t>
    <phoneticPr fontId="3"/>
  </si>
  <si>
    <t xml:space="preserve">※１：主たる従事者は経営権を有する者で役員が基本であるが、従業員が経営権を有しているとみなせる場合は当該従業員を含めることができる。ただし、全戸参加型の集落法人については、役員数が多いため役員で最も労働日数が多い者を主たる従事者とする。
</t>
    <rPh sb="3" eb="4">
      <t>シュ</t>
    </rPh>
    <rPh sb="6" eb="9">
      <t>ジュウジシャ</t>
    </rPh>
    <rPh sb="10" eb="13">
      <t>ケイエイケン</t>
    </rPh>
    <rPh sb="14" eb="15">
      <t>ユウ</t>
    </rPh>
    <rPh sb="17" eb="18">
      <t>シャ</t>
    </rPh>
    <rPh sb="19" eb="21">
      <t>ヤクイン</t>
    </rPh>
    <rPh sb="22" eb="24">
      <t>キホン</t>
    </rPh>
    <rPh sb="29" eb="32">
      <t>ジュウギョウイン</t>
    </rPh>
    <rPh sb="33" eb="35">
      <t>ケイエイ</t>
    </rPh>
    <rPh sb="35" eb="36">
      <t>ケン</t>
    </rPh>
    <rPh sb="37" eb="38">
      <t>ユウ</t>
    </rPh>
    <rPh sb="47" eb="49">
      <t>バアイ</t>
    </rPh>
    <rPh sb="50" eb="52">
      <t>トウガイ</t>
    </rPh>
    <rPh sb="52" eb="55">
      <t>ジュウギョウイン</t>
    </rPh>
    <rPh sb="56" eb="57">
      <t>フク</t>
    </rPh>
    <phoneticPr fontId="3"/>
  </si>
  <si>
    <t>※２：全戸参加型の集落法人の場合、支出に含まれている構成員帰属分（従事分量配当、労務費、地代、給料、水・管理費等）</t>
    <rPh sb="3" eb="5">
      <t>ゼンコ</t>
    </rPh>
    <rPh sb="5" eb="8">
      <t>サンカガタ</t>
    </rPh>
    <rPh sb="9" eb="11">
      <t>シュウラク</t>
    </rPh>
    <rPh sb="11" eb="13">
      <t>ホウジン</t>
    </rPh>
    <rPh sb="14" eb="16">
      <t>バアイ</t>
    </rPh>
    <rPh sb="17" eb="19">
      <t>シシュツ</t>
    </rPh>
    <rPh sb="20" eb="21">
      <t>フク</t>
    </rPh>
    <rPh sb="26" eb="29">
      <t>コウセイイン</t>
    </rPh>
    <rPh sb="29" eb="31">
      <t>キゾク</t>
    </rPh>
    <rPh sb="31" eb="32">
      <t>ブン</t>
    </rPh>
    <rPh sb="33" eb="35">
      <t>ジュウジ</t>
    </rPh>
    <rPh sb="35" eb="37">
      <t>ブンリョウ</t>
    </rPh>
    <rPh sb="37" eb="39">
      <t>ハイトウ</t>
    </rPh>
    <rPh sb="40" eb="43">
      <t>ロウムヒ</t>
    </rPh>
    <rPh sb="44" eb="46">
      <t>チダイ</t>
    </rPh>
    <rPh sb="47" eb="49">
      <t>キュウリョウ</t>
    </rPh>
    <rPh sb="50" eb="51">
      <t>ミズ</t>
    </rPh>
    <rPh sb="52" eb="55">
      <t>カンリヒ</t>
    </rPh>
    <rPh sb="55" eb="56">
      <t>トウ</t>
    </rPh>
    <phoneticPr fontId="3"/>
  </si>
  <si>
    <t>経営改善計画書　添付様式：畜産経営</t>
    <rPh sb="0" eb="2">
      <t>ケイエイ</t>
    </rPh>
    <rPh sb="2" eb="4">
      <t>カイゼン</t>
    </rPh>
    <rPh sb="4" eb="7">
      <t>ケイカクショ</t>
    </rPh>
    <rPh sb="8" eb="10">
      <t>テンプ</t>
    </rPh>
    <rPh sb="10" eb="12">
      <t>ヨウシキ</t>
    </rPh>
    <rPh sb="13" eb="14">
      <t>チク</t>
    </rPh>
    <rPh sb="14" eb="15">
      <t>サン</t>
    </rPh>
    <rPh sb="15" eb="17">
      <t>ケイエイ</t>
    </rPh>
    <phoneticPr fontId="3"/>
  </si>
  <si>
    <t>経営類型</t>
    <rPh sb="0" eb="2">
      <t>ケイエイ</t>
    </rPh>
    <rPh sb="2" eb="4">
      <t>ルイケイ</t>
    </rPh>
    <phoneticPr fontId="3"/>
  </si>
  <si>
    <t>内　容</t>
    <rPh sb="0" eb="1">
      <t>ウチ</t>
    </rPh>
    <rPh sb="2" eb="3">
      <t>カタチ</t>
    </rPh>
    <phoneticPr fontId="3"/>
  </si>
  <si>
    <t>単位</t>
    <rPh sb="0" eb="2">
      <t>タンイ</t>
    </rPh>
    <phoneticPr fontId="3"/>
  </si>
  <si>
    <t>申請年</t>
    <rPh sb="0" eb="2">
      <t>シンセイ</t>
    </rPh>
    <rPh sb="2" eb="3">
      <t>ネン</t>
    </rPh>
    <phoneticPr fontId="18"/>
  </si>
  <si>
    <t>→</t>
    <phoneticPr fontId="18"/>
  </si>
  <si>
    <t>令和</t>
    <rPh sb="0" eb="2">
      <t>レイワ</t>
    </rPh>
    <phoneticPr fontId="18"/>
  </si>
  <si>
    <t>年</t>
    <rPh sb="0" eb="1">
      <t>ネン</t>
    </rPh>
    <phoneticPr fontId="18"/>
  </si>
  <si>
    <t>繁殖牛</t>
    <rPh sb="0" eb="2">
      <t>ハンショク</t>
    </rPh>
    <rPh sb="2" eb="3">
      <t>ギュウ</t>
    </rPh>
    <phoneticPr fontId="3"/>
  </si>
  <si>
    <t>飼養繁殖頭数</t>
    <rPh sb="0" eb="2">
      <t>シヨウ</t>
    </rPh>
    <rPh sb="2" eb="4">
      <t>ハンショク</t>
    </rPh>
    <rPh sb="4" eb="6">
      <t>トウスウ</t>
    </rPh>
    <phoneticPr fontId="3"/>
  </si>
  <si>
    <t>頭数</t>
    <rPh sb="0" eb="2">
      <t>トウスウ</t>
    </rPh>
    <phoneticPr fontId="3"/>
  </si>
  <si>
    <t>飼養育成牛頭数</t>
    <rPh sb="0" eb="2">
      <t>シヨウ</t>
    </rPh>
    <rPh sb="2" eb="5">
      <t>イクセイギュウ</t>
    </rPh>
    <rPh sb="5" eb="7">
      <t>トウスウ</t>
    </rPh>
    <phoneticPr fontId="3"/>
  </si>
  <si>
    <t>子牛出荷頭数</t>
    <rPh sb="0" eb="2">
      <t>コウシ</t>
    </rPh>
    <rPh sb="2" eb="4">
      <t>シュッカ</t>
    </rPh>
    <rPh sb="4" eb="6">
      <t>トウスウ</t>
    </rPh>
    <phoneticPr fontId="3"/>
  </si>
  <si>
    <t>出荷頭数/年</t>
    <rPh sb="0" eb="2">
      <t>シュッカ</t>
    </rPh>
    <rPh sb="2" eb="4">
      <t>トウスウ</t>
    </rPh>
    <rPh sb="5" eb="6">
      <t>ネン</t>
    </rPh>
    <phoneticPr fontId="3"/>
  </si>
  <si>
    <t>子牛販売単価 （税込）</t>
    <rPh sb="0" eb="2">
      <t>コウシ</t>
    </rPh>
    <rPh sb="2" eb="4">
      <t>ハンバイ</t>
    </rPh>
    <rPh sb="4" eb="6">
      <t>タンカ</t>
    </rPh>
    <rPh sb="8" eb="10">
      <t>ゼイコ</t>
    </rPh>
    <phoneticPr fontId="3"/>
  </si>
  <si>
    <t>千円/頭</t>
    <rPh sb="0" eb="1">
      <t>セン</t>
    </rPh>
    <rPh sb="1" eb="2">
      <t>エン</t>
    </rPh>
    <rPh sb="3" eb="4">
      <t>トウ</t>
    </rPh>
    <phoneticPr fontId="3"/>
  </si>
  <si>
    <t>販売金額</t>
    <rPh sb="0" eb="2">
      <t>ハンバイ</t>
    </rPh>
    <rPh sb="2" eb="4">
      <t>キンガク</t>
    </rPh>
    <phoneticPr fontId="18"/>
  </si>
  <si>
    <t>千円</t>
    <rPh sb="0" eb="1">
      <t>セン</t>
    </rPh>
    <rPh sb="1" eb="2">
      <t>エン</t>
    </rPh>
    <phoneticPr fontId="18"/>
  </si>
  <si>
    <t>肥育牛</t>
    <rPh sb="0" eb="2">
      <t>ヒイク</t>
    </rPh>
    <rPh sb="2" eb="3">
      <t>ギュウ</t>
    </rPh>
    <phoneticPr fontId="3"/>
  </si>
  <si>
    <t>飼養肥育頭数</t>
    <rPh sb="0" eb="2">
      <t>シヨウ</t>
    </rPh>
    <rPh sb="2" eb="4">
      <t>ヒイク</t>
    </rPh>
    <rPh sb="4" eb="6">
      <t>トウスウ</t>
    </rPh>
    <phoneticPr fontId="3"/>
  </si>
  <si>
    <t>肥育牛出荷頭数</t>
    <rPh sb="0" eb="2">
      <t>ヒイク</t>
    </rPh>
    <rPh sb="2" eb="3">
      <t>ウシ</t>
    </rPh>
    <rPh sb="3" eb="5">
      <t>シュッカ</t>
    </rPh>
    <rPh sb="5" eb="7">
      <t>トウスウ</t>
    </rPh>
    <phoneticPr fontId="3"/>
  </si>
  <si>
    <t>肥育牛販売単価（税込）</t>
    <rPh sb="0" eb="2">
      <t>ヒイク</t>
    </rPh>
    <rPh sb="2" eb="3">
      <t>ギュウ</t>
    </rPh>
    <rPh sb="3" eb="5">
      <t>ハンバイ</t>
    </rPh>
    <rPh sb="5" eb="7">
      <t>タンカ</t>
    </rPh>
    <rPh sb="8" eb="10">
      <t>ゼイコ</t>
    </rPh>
    <phoneticPr fontId="3"/>
  </si>
  <si>
    <t>円/頭</t>
    <rPh sb="0" eb="1">
      <t>エン</t>
    </rPh>
    <rPh sb="2" eb="3">
      <t>トウ</t>
    </rPh>
    <phoneticPr fontId="3"/>
  </si>
  <si>
    <t>酪　農</t>
    <rPh sb="0" eb="1">
      <t>ラク</t>
    </rPh>
    <rPh sb="2" eb="3">
      <t>ノウ</t>
    </rPh>
    <phoneticPr fontId="3"/>
  </si>
  <si>
    <t>飼養経産牛頭数</t>
    <rPh sb="0" eb="2">
      <t>シヨウ</t>
    </rPh>
    <rPh sb="2" eb="5">
      <t>ケイサンギュウ</t>
    </rPh>
    <rPh sb="5" eb="7">
      <t>トウスウ</t>
    </rPh>
    <phoneticPr fontId="3"/>
  </si>
  <si>
    <t>経産牛1頭あたり乳量</t>
    <rPh sb="0" eb="3">
      <t>ケイサンギュウ</t>
    </rPh>
    <rPh sb="4" eb="5">
      <t>トウ</t>
    </rPh>
    <rPh sb="8" eb="9">
      <t>チチ</t>
    </rPh>
    <rPh sb="9" eb="10">
      <t>リョウ</t>
    </rPh>
    <phoneticPr fontId="3"/>
  </si>
  <si>
    <t>kg/頭・年</t>
    <rPh sb="3" eb="4">
      <t>トウ</t>
    </rPh>
    <rPh sb="5" eb="6">
      <t>ネン</t>
    </rPh>
    <phoneticPr fontId="3"/>
  </si>
  <si>
    <t>乳価（税込）</t>
    <rPh sb="0" eb="1">
      <t>ニュウ</t>
    </rPh>
    <rPh sb="1" eb="2">
      <t>アタイ</t>
    </rPh>
    <rPh sb="3" eb="5">
      <t>ゼイコミ</t>
    </rPh>
    <phoneticPr fontId="3"/>
  </si>
  <si>
    <t>千円/kg</t>
    <rPh sb="0" eb="1">
      <t>セン</t>
    </rPh>
    <rPh sb="1" eb="2">
      <t>エン</t>
    </rPh>
    <phoneticPr fontId="3"/>
  </si>
  <si>
    <t>千円</t>
    <rPh sb="0" eb="2">
      <t>センエン</t>
    </rPh>
    <phoneticPr fontId="18"/>
  </si>
  <si>
    <t>養　豚</t>
    <rPh sb="0" eb="1">
      <t>オサム</t>
    </rPh>
    <rPh sb="2" eb="3">
      <t>ブタ</t>
    </rPh>
    <phoneticPr fontId="3"/>
  </si>
  <si>
    <t>月平均肥育豚飼養頭数</t>
    <rPh sb="0" eb="1">
      <t>ツキ</t>
    </rPh>
    <rPh sb="1" eb="3">
      <t>ヘイキン</t>
    </rPh>
    <rPh sb="3" eb="5">
      <t>ヒイク</t>
    </rPh>
    <rPh sb="5" eb="6">
      <t>トン</t>
    </rPh>
    <rPh sb="6" eb="8">
      <t>シヨウ</t>
    </rPh>
    <rPh sb="8" eb="10">
      <t>トウスウ</t>
    </rPh>
    <phoneticPr fontId="3"/>
  </si>
  <si>
    <t>肉豚出荷頭数</t>
    <rPh sb="0" eb="1">
      <t>ニク</t>
    </rPh>
    <rPh sb="1" eb="2">
      <t>トン</t>
    </rPh>
    <rPh sb="2" eb="4">
      <t>シュッカ</t>
    </rPh>
    <rPh sb="4" eb="6">
      <t>トウスウ</t>
    </rPh>
    <phoneticPr fontId="3"/>
  </si>
  <si>
    <t>肉豚販売単価（税込）</t>
    <rPh sb="0" eb="1">
      <t>ニク</t>
    </rPh>
    <rPh sb="1" eb="2">
      <t>トン</t>
    </rPh>
    <rPh sb="2" eb="4">
      <t>ハンバイ</t>
    </rPh>
    <rPh sb="4" eb="6">
      <t>タンカ</t>
    </rPh>
    <rPh sb="7" eb="9">
      <t>ゼイコ</t>
    </rPh>
    <phoneticPr fontId="3"/>
  </si>
  <si>
    <t>採卵鶏</t>
    <rPh sb="0" eb="2">
      <t>サイラン</t>
    </rPh>
    <rPh sb="2" eb="3">
      <t>ニワトリ</t>
    </rPh>
    <phoneticPr fontId="3"/>
  </si>
  <si>
    <t>月平均採卵鶏飼養羽数</t>
    <rPh sb="0" eb="3">
      <t>ツキヘイキン</t>
    </rPh>
    <rPh sb="3" eb="5">
      <t>サイラン</t>
    </rPh>
    <rPh sb="5" eb="6">
      <t>ニワトリ</t>
    </rPh>
    <rPh sb="6" eb="8">
      <t>シヨウ</t>
    </rPh>
    <rPh sb="8" eb="9">
      <t>ハネ</t>
    </rPh>
    <rPh sb="9" eb="10">
      <t>スウ</t>
    </rPh>
    <phoneticPr fontId="3"/>
  </si>
  <si>
    <t>羽数</t>
    <rPh sb="0" eb="1">
      <t>ハネ</t>
    </rPh>
    <rPh sb="1" eb="2">
      <t>スウ</t>
    </rPh>
    <phoneticPr fontId="3"/>
  </si>
  <si>
    <t>鶏卵年間生産量</t>
    <rPh sb="0" eb="2">
      <t>ケイラン</t>
    </rPh>
    <rPh sb="2" eb="4">
      <t>ネンカン</t>
    </rPh>
    <rPh sb="4" eb="6">
      <t>セイサン</t>
    </rPh>
    <rPh sb="6" eb="7">
      <t>リョウ</t>
    </rPh>
    <phoneticPr fontId="3"/>
  </si>
  <si>
    <t>ｔ/年</t>
    <rPh sb="2" eb="3">
      <t>ネン</t>
    </rPh>
    <phoneticPr fontId="3"/>
  </si>
  <si>
    <t>鶏卵単価（税込）</t>
    <rPh sb="0" eb="2">
      <t>ケイラン</t>
    </rPh>
    <rPh sb="2" eb="4">
      <t>タンカ</t>
    </rPh>
    <rPh sb="5" eb="7">
      <t>ゼイコミ</t>
    </rPh>
    <phoneticPr fontId="3"/>
  </si>
  <si>
    <t>千円/kg</t>
    <rPh sb="0" eb="2">
      <t>センエン</t>
    </rPh>
    <phoneticPr fontId="3"/>
  </si>
  <si>
    <t>ブロイラー</t>
    <phoneticPr fontId="3"/>
  </si>
  <si>
    <t>年間出荷羽数</t>
    <rPh sb="0" eb="2">
      <t>ネンカン</t>
    </rPh>
    <rPh sb="2" eb="4">
      <t>シュッカ</t>
    </rPh>
    <rPh sb="4" eb="5">
      <t>ハネ</t>
    </rPh>
    <rPh sb="5" eb="6">
      <t>スウ</t>
    </rPh>
    <phoneticPr fontId="3"/>
  </si>
  <si>
    <t>羽数/年</t>
    <rPh sb="0" eb="1">
      <t>ハネ</t>
    </rPh>
    <rPh sb="1" eb="2">
      <t>スウ</t>
    </rPh>
    <rPh sb="3" eb="4">
      <t>ネン</t>
    </rPh>
    <phoneticPr fontId="3"/>
  </si>
  <si>
    <t>ブロイラー単価（税込）</t>
    <rPh sb="5" eb="7">
      <t>タンカ</t>
    </rPh>
    <rPh sb="8" eb="10">
      <t>ゼイコ</t>
    </rPh>
    <phoneticPr fontId="3"/>
  </si>
  <si>
    <t>千円/羽</t>
    <rPh sb="0" eb="1">
      <t>セン</t>
    </rPh>
    <rPh sb="1" eb="2">
      <t>エン</t>
    </rPh>
    <rPh sb="3" eb="4">
      <t>ハネ</t>
    </rPh>
    <phoneticPr fontId="3"/>
  </si>
  <si>
    <r>
      <t>【記入例】</t>
    </r>
    <r>
      <rPr>
        <b/>
        <sz val="14"/>
        <rFont val="HG創英角ﾎﾟｯﾌﾟ体"/>
        <family val="3"/>
        <charset val="128"/>
      </rPr>
      <t>　</t>
    </r>
    <rPh sb="1" eb="3">
      <t>キニュウ</t>
    </rPh>
    <rPh sb="3" eb="4">
      <t>レイ</t>
    </rPh>
    <phoneticPr fontId="3"/>
  </si>
  <si>
    <t>農業経営改善計画認定申請書</t>
    <rPh sb="8" eb="10">
      <t>ニンテイ</t>
    </rPh>
    <rPh sb="10" eb="12">
      <t>シンセイ</t>
    </rPh>
    <phoneticPr fontId="3"/>
  </si>
  <si>
    <t>添付様式：個人</t>
    <rPh sb="0" eb="2">
      <t>テンプ</t>
    </rPh>
    <rPh sb="2" eb="4">
      <t>ヨウシキ</t>
    </rPh>
    <rPh sb="5" eb="7">
      <t>コジン</t>
    </rPh>
    <phoneticPr fontId="3"/>
  </si>
  <si>
    <t>計算方法</t>
    <rPh sb="0" eb="2">
      <t>ケイサン</t>
    </rPh>
    <rPh sb="2" eb="4">
      <t>ホウホウ</t>
    </rPh>
    <phoneticPr fontId="3"/>
  </si>
  <si>
    <t>（単位によって異なる）</t>
    <rPh sb="1" eb="3">
      <t>タンイ</t>
    </rPh>
    <rPh sb="7" eb="8">
      <t>コト</t>
    </rPh>
    <phoneticPr fontId="3"/>
  </si>
  <si>
    <t>中間年</t>
    <rPh sb="0" eb="2">
      <t>チュウカン</t>
    </rPh>
    <rPh sb="2" eb="3">
      <t>ネン</t>
    </rPh>
    <phoneticPr fontId="3"/>
  </si>
  <si>
    <t>目標年</t>
    <rPh sb="0" eb="2">
      <t>モクヒョウ</t>
    </rPh>
    <rPh sb="2" eb="3">
      <t>ネン</t>
    </rPh>
    <phoneticPr fontId="3"/>
  </si>
  <si>
    <t>各品目のＣの計</t>
    <rPh sb="0" eb="1">
      <t>カク</t>
    </rPh>
    <rPh sb="1" eb="3">
      <t>ヒンモク</t>
    </rPh>
    <rPh sb="6" eb="7">
      <t>ケイ</t>
    </rPh>
    <phoneticPr fontId="3"/>
  </si>
  <si>
    <t>ａ</t>
    <phoneticPr fontId="3"/>
  </si>
  <si>
    <t>Ａ</t>
    <phoneticPr fontId="3"/>
  </si>
  <si>
    <t>記入</t>
    <rPh sb="0" eb="2">
      <t>キニュウ</t>
    </rPh>
    <phoneticPr fontId="3"/>
  </si>
  <si>
    <t>kg/10a</t>
    <phoneticPr fontId="3"/>
  </si>
  <si>
    <t>Ｂ÷Ａ×10</t>
    <phoneticPr fontId="3"/>
  </si>
  <si>
    <t>kg</t>
    <phoneticPr fontId="3"/>
  </si>
  <si>
    <t>Ｂ</t>
    <phoneticPr fontId="3"/>
  </si>
  <si>
    <t>円/kg</t>
    <rPh sb="0" eb="1">
      <t>エン</t>
    </rPh>
    <phoneticPr fontId="3"/>
  </si>
  <si>
    <t>Ｃ×1000÷Ｂ</t>
    <phoneticPr fontId="3"/>
  </si>
  <si>
    <t>千円</t>
    <rPh sb="0" eb="2">
      <t>センエン</t>
    </rPh>
    <phoneticPr fontId="3"/>
  </si>
  <si>
    <t>Ｃ</t>
    <phoneticPr fontId="3"/>
  </si>
  <si>
    <t>2a×4回転</t>
    <rPh sb="4" eb="6">
      <t>カイテン</t>
    </rPh>
    <phoneticPr fontId="3"/>
  </si>
  <si>
    <t>ﾁﾝｹﾞﾝｻｲ</t>
    <phoneticPr fontId="3"/>
  </si>
  <si>
    <t>ｔ/10a</t>
    <phoneticPr fontId="3"/>
  </si>
  <si>
    <t>Ｂ÷Ａ(2a）×10</t>
    <phoneticPr fontId="3"/>
  </si>
  <si>
    <t>（ハウス）</t>
    <phoneticPr fontId="3"/>
  </si>
  <si>
    <t>ｔ</t>
    <phoneticPr fontId="3"/>
  </si>
  <si>
    <t>Ｃ÷Ｂ</t>
    <phoneticPr fontId="3"/>
  </si>
  <si>
    <t>経産牛頭数</t>
    <rPh sb="0" eb="3">
      <t>ケイサンギュウ</t>
    </rPh>
    <rPh sb="3" eb="5">
      <t>トウスウ</t>
    </rPh>
    <phoneticPr fontId="3"/>
  </si>
  <si>
    <t>酪農</t>
    <rPh sb="0" eb="2">
      <t>ラクノウ</t>
    </rPh>
    <phoneticPr fontId="3"/>
  </si>
  <si>
    <t>kg/頭</t>
    <rPh sb="3" eb="4">
      <t>アタマ</t>
    </rPh>
    <phoneticPr fontId="3"/>
  </si>
  <si>
    <t>Ｂ×1000÷Ａ</t>
    <phoneticPr fontId="3"/>
  </si>
  <si>
    <t>頭</t>
    <rPh sb="0" eb="1">
      <t>トウ</t>
    </rPh>
    <phoneticPr fontId="3"/>
  </si>
  <si>
    <t>繁殖牛</t>
    <rPh sb="0" eb="2">
      <t>ハンショク</t>
    </rPh>
    <rPh sb="2" eb="3">
      <t>ウシ</t>
    </rPh>
    <phoneticPr fontId="3"/>
  </si>
  <si>
    <t>子牛頭数</t>
    <rPh sb="0" eb="2">
      <t>コウシ</t>
    </rPh>
    <rPh sb="2" eb="4">
      <t>トウスウ</t>
    </rPh>
    <phoneticPr fontId="3"/>
  </si>
  <si>
    <t>その他（                ）</t>
    <rPh sb="0" eb="3">
      <t>ソノタ</t>
    </rPh>
    <phoneticPr fontId="3"/>
  </si>
  <si>
    <r>
      <t>【記入例】</t>
    </r>
    <r>
      <rPr>
        <b/>
        <sz val="14"/>
        <rFont val="HG創英角ﾎﾟｯﾌﾟ体"/>
        <family val="3"/>
        <charset val="128"/>
      </rPr>
      <t>　</t>
    </r>
    <r>
      <rPr>
        <b/>
        <sz val="14"/>
        <rFont val="ＭＳ Ｐゴシック"/>
        <family val="3"/>
        <charset val="128"/>
      </rPr>
      <t>農業経営改善計画認定申請書　添付様式：法人</t>
    </r>
    <rPh sb="1" eb="3">
      <t>キニュウ</t>
    </rPh>
    <rPh sb="3" eb="4">
      <t>レイ</t>
    </rPh>
    <rPh sb="6" eb="8">
      <t>ノウギョウ</t>
    </rPh>
    <rPh sb="8" eb="10">
      <t>ケイエイ</t>
    </rPh>
    <rPh sb="10" eb="12">
      <t>カイゼン</t>
    </rPh>
    <rPh sb="12" eb="14">
      <t>ケイカク</t>
    </rPh>
    <rPh sb="14" eb="16">
      <t>ニンテイ</t>
    </rPh>
    <rPh sb="16" eb="19">
      <t>シンセイショ</t>
    </rPh>
    <rPh sb="20" eb="22">
      <t>テンプ</t>
    </rPh>
    <rPh sb="22" eb="24">
      <t>ヨウシキ</t>
    </rPh>
    <rPh sb="25" eb="27">
      <t>ホウジン</t>
    </rPh>
    <phoneticPr fontId="3"/>
  </si>
  <si>
    <t>（a）</t>
    <phoneticPr fontId="3"/>
  </si>
  <si>
    <t>（kg/10a）</t>
    <phoneticPr fontId="3"/>
  </si>
  <si>
    <t>（kg）</t>
    <phoneticPr fontId="3"/>
  </si>
  <si>
    <t>（円/kg）</t>
    <rPh sb="1" eb="2">
      <t>エン</t>
    </rPh>
    <phoneticPr fontId="3"/>
  </si>
  <si>
    <t>（千円）</t>
    <rPh sb="1" eb="2">
      <t>セン</t>
    </rPh>
    <rPh sb="2" eb="3">
      <t>エン</t>
    </rPh>
    <phoneticPr fontId="3"/>
  </si>
  <si>
    <t>20a×4回転</t>
    <rPh sb="5" eb="7">
      <t>カイテン</t>
    </rPh>
    <phoneticPr fontId="3"/>
  </si>
  <si>
    <t>ﾁﾝｹﾞﾝｻｲ</t>
  </si>
  <si>
    <t>（ハウス）</t>
  </si>
  <si>
    <t>（ｋｇ）</t>
    <phoneticPr fontId="3"/>
  </si>
  <si>
    <t xml:space="preserve">※１：主たる従事者は経営権を有する者で役員が基本であるが、従業員が経営権を有しているとみなせる場合は当該従業員を含める
ことができる。ただし、全戸参加型の集落法人については、役員数が多いため役員で最も労働日数が多い者を主たる従事者とする。
</t>
    <rPh sb="3" eb="4">
      <t>シュ</t>
    </rPh>
    <rPh sb="6" eb="9">
      <t>ジュウジシャ</t>
    </rPh>
    <rPh sb="10" eb="13">
      <t>ケイエイケン</t>
    </rPh>
    <rPh sb="14" eb="15">
      <t>ユウ</t>
    </rPh>
    <rPh sb="17" eb="18">
      <t>シャ</t>
    </rPh>
    <rPh sb="19" eb="21">
      <t>ヤクイン</t>
    </rPh>
    <rPh sb="22" eb="24">
      <t>キホン</t>
    </rPh>
    <rPh sb="29" eb="32">
      <t>ジュウギョウイン</t>
    </rPh>
    <rPh sb="33" eb="35">
      <t>ケイエイ</t>
    </rPh>
    <rPh sb="35" eb="36">
      <t>ケン</t>
    </rPh>
    <rPh sb="37" eb="38">
      <t>ユウ</t>
    </rPh>
    <rPh sb="47" eb="49">
      <t>バアイ</t>
    </rPh>
    <rPh sb="50" eb="52">
      <t>トウガイ</t>
    </rPh>
    <rPh sb="52" eb="55">
      <t>ジュウギョウイン</t>
    </rPh>
    <rPh sb="56" eb="57">
      <t>フク</t>
    </rPh>
    <phoneticPr fontId="3"/>
  </si>
  <si>
    <t>安芸高田市農業経営基盤強化促進基本構想の考え方</t>
    <rPh sb="0" eb="5">
      <t>アキ</t>
    </rPh>
    <rPh sb="5" eb="7">
      <t>ノウギョウ</t>
    </rPh>
    <rPh sb="7" eb="9">
      <t>ケイエイ</t>
    </rPh>
    <rPh sb="9" eb="11">
      <t>キバン</t>
    </rPh>
    <rPh sb="11" eb="13">
      <t>キョウカ</t>
    </rPh>
    <rPh sb="13" eb="15">
      <t>ソクシン</t>
    </rPh>
    <rPh sb="15" eb="17">
      <t>キホン</t>
    </rPh>
    <rPh sb="17" eb="19">
      <t>コウソウ</t>
    </rPh>
    <rPh sb="20" eb="21">
      <t>カンガ</t>
    </rPh>
    <rPh sb="22" eb="23">
      <t>カタ</t>
    </rPh>
    <phoneticPr fontId="3"/>
  </si>
  <si>
    <t>年間所得目標４００万円以上，年間総労働時間２０００時間以内</t>
    <rPh sb="0" eb="2">
      <t>ネンカン</t>
    </rPh>
    <rPh sb="2" eb="4">
      <t>ショトク</t>
    </rPh>
    <rPh sb="4" eb="6">
      <t>モクヒョウ</t>
    </rPh>
    <rPh sb="9" eb="13">
      <t>マンエンイジョウ</t>
    </rPh>
    <rPh sb="14" eb="16">
      <t>ネンカン</t>
    </rPh>
    <rPh sb="16" eb="17">
      <t>ソウ</t>
    </rPh>
    <rPh sb="17" eb="19">
      <t>ロウドウ</t>
    </rPh>
    <rPh sb="19" eb="21">
      <t>ジカン</t>
    </rPh>
    <rPh sb="25" eb="27">
      <t>ジカン</t>
    </rPh>
    <rPh sb="27" eb="29">
      <t>イナイ</t>
    </rPh>
    <phoneticPr fontId="3"/>
  </si>
  <si>
    <t>年間所得の考え方</t>
    <rPh sb="0" eb="2">
      <t>ネンカン</t>
    </rPh>
    <rPh sb="2" eb="4">
      <t>ショトク</t>
    </rPh>
    <rPh sb="5" eb="6">
      <t>カンガ</t>
    </rPh>
    <rPh sb="7" eb="8">
      <t>カタ</t>
    </rPh>
    <phoneticPr fontId="3"/>
  </si>
  <si>
    <t>（個人経営の場合）</t>
    <rPh sb="1" eb="3">
      <t>コジン</t>
    </rPh>
    <rPh sb="3" eb="5">
      <t>ケイエイ</t>
    </rPh>
    <rPh sb="6" eb="8">
      <t>バアイ</t>
    </rPh>
    <phoneticPr fontId="3"/>
  </si>
  <si>
    <t>収入計から経費計を差し引いた，差引金額（専従者給与及び青色申告特別控除前）</t>
    <rPh sb="0" eb="2">
      <t>シュウニュウ</t>
    </rPh>
    <rPh sb="2" eb="3">
      <t>ケイ</t>
    </rPh>
    <rPh sb="5" eb="7">
      <t>ケイヒ</t>
    </rPh>
    <rPh sb="7" eb="8">
      <t>ケイ</t>
    </rPh>
    <rPh sb="9" eb="10">
      <t>サ</t>
    </rPh>
    <rPh sb="11" eb="12">
      <t>ヒ</t>
    </rPh>
    <rPh sb="15" eb="17">
      <t>サシヒキ</t>
    </rPh>
    <rPh sb="17" eb="19">
      <t>キンガク</t>
    </rPh>
    <rPh sb="20" eb="23">
      <t>センジュウシャ</t>
    </rPh>
    <rPh sb="23" eb="25">
      <t>キュウヨ</t>
    </rPh>
    <rPh sb="25" eb="26">
      <t>オヨ</t>
    </rPh>
    <rPh sb="27" eb="29">
      <t>アオイロ</t>
    </rPh>
    <rPh sb="29" eb="31">
      <t>シンコク</t>
    </rPh>
    <rPh sb="31" eb="33">
      <t>トクベツ</t>
    </rPh>
    <rPh sb="33" eb="35">
      <t>コウジョ</t>
    </rPh>
    <rPh sb="35" eb="36">
      <t>マエ</t>
    </rPh>
    <phoneticPr fontId="3"/>
  </si>
  <si>
    <t>（「青色申告決算書１頁 損益計算書」における３６番の「差引金額」）</t>
    <rPh sb="2" eb="4">
      <t>アオイロ</t>
    </rPh>
    <rPh sb="4" eb="6">
      <t>シンコク</t>
    </rPh>
    <rPh sb="6" eb="9">
      <t>ケッサンショ</t>
    </rPh>
    <rPh sb="10" eb="11">
      <t>ページ</t>
    </rPh>
    <rPh sb="12" eb="14">
      <t>ソンエキ</t>
    </rPh>
    <rPh sb="14" eb="17">
      <t>ケイサンショ</t>
    </rPh>
    <rPh sb="24" eb="25">
      <t>バン</t>
    </rPh>
    <rPh sb="27" eb="29">
      <t>サシヒキ</t>
    </rPh>
    <rPh sb="29" eb="31">
      <t>キンガク</t>
    </rPh>
    <phoneticPr fontId="3"/>
  </si>
  <si>
    <t>（集落法人の場合）</t>
    <rPh sb="1" eb="3">
      <t>シュウラク</t>
    </rPh>
    <rPh sb="3" eb="5">
      <t>ホウジン</t>
    </rPh>
    <rPh sb="6" eb="8">
      <t>バアイ</t>
    </rPh>
    <phoneticPr fontId="3"/>
  </si>
  <si>
    <t>税引前当期利益＋主たる従事者の役員報酬</t>
    <rPh sb="0" eb="2">
      <t>ゼイビキ</t>
    </rPh>
    <rPh sb="2" eb="3">
      <t>マエ</t>
    </rPh>
    <rPh sb="3" eb="5">
      <t>トウキ</t>
    </rPh>
    <rPh sb="5" eb="7">
      <t>リエキ</t>
    </rPh>
    <rPh sb="8" eb="9">
      <t>シュ</t>
    </rPh>
    <rPh sb="11" eb="14">
      <t>ジュウジシャ</t>
    </rPh>
    <rPh sb="15" eb="17">
      <t>ヤクイン</t>
    </rPh>
    <rPh sb="17" eb="19">
      <t>ホウシュウ</t>
    </rPh>
    <phoneticPr fontId="3"/>
  </si>
  <si>
    <t>＋</t>
    <phoneticPr fontId="3"/>
  </si>
  <si>
    <t>構成員帰属分
(従事分量配当,労務費,地代等)</t>
    <phoneticPr fontId="3"/>
  </si>
  <si>
    <t>主たる従事者数</t>
    <rPh sb="0" eb="1">
      <t>シュ</t>
    </rPh>
    <rPh sb="3" eb="6">
      <t>ジュウジシャ</t>
    </rPh>
    <rPh sb="6" eb="7">
      <t>スウ</t>
    </rPh>
    <phoneticPr fontId="3"/>
  </si>
  <si>
    <t>（担い手型法人，企業参入法人の場合）</t>
    <rPh sb="1" eb="2">
      <t>ニナ</t>
    </rPh>
    <rPh sb="3" eb="5">
      <t>テカタ</t>
    </rPh>
    <rPh sb="5" eb="7">
      <t>ホウジン</t>
    </rPh>
    <rPh sb="8" eb="10">
      <t>キギョウ</t>
    </rPh>
    <rPh sb="10" eb="12">
      <t>サンニュウ</t>
    </rPh>
    <rPh sb="12" eb="14">
      <t>ホウジン</t>
    </rPh>
    <rPh sb="15" eb="17">
      <t>バアイ</t>
    </rPh>
    <phoneticPr fontId="3"/>
  </si>
  <si>
    <t>税引前当期利益＋主たる従事者の役員報酬(主たる従事者の給料)</t>
    <rPh sb="0" eb="2">
      <t>ゼイビキ</t>
    </rPh>
    <rPh sb="2" eb="3">
      <t>マエ</t>
    </rPh>
    <rPh sb="3" eb="5">
      <t>トウキ</t>
    </rPh>
    <rPh sb="5" eb="7">
      <t>リエキ</t>
    </rPh>
    <rPh sb="8" eb="9">
      <t>シュ</t>
    </rPh>
    <rPh sb="11" eb="14">
      <t>ジュウジシャ</t>
    </rPh>
    <rPh sb="15" eb="17">
      <t>ヤクイン</t>
    </rPh>
    <rPh sb="17" eb="19">
      <t>ホウシュウ</t>
    </rPh>
    <rPh sb="20" eb="21">
      <t>シュ</t>
    </rPh>
    <rPh sb="23" eb="26">
      <t>ジュウジシャ</t>
    </rPh>
    <rPh sb="27" eb="29">
      <t>キュウリョウ</t>
    </rPh>
    <phoneticPr fontId="3"/>
  </si>
  <si>
    <t>※主たる従事者は経営権を有する者（役員が基本であるが、従業員が経営権を有しているとみなせる場合は当該従業員を含めることができる）</t>
    <phoneticPr fontId="3"/>
  </si>
  <si>
    <t>安芸高田市長  殿</t>
    <rPh sb="0" eb="5">
      <t>アキタカタシ</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</si>
</sst>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令和&quot;&quot;&quot;0&quot;&quot;&quot;年実績&quot;"/>
    <numFmt numFmtId="177" formatCode="&quot;令和&quot;&quot;&quot;0&quot;&quot;&quot;年見込&quot;"/>
    <numFmt numFmtId="178" formatCode="&quot;令和&quot;&quot;&quot;0&quot;&quot;&quot;年計画&quot;"/>
    <numFmt numFmtId="179" formatCode="#,##0.0;[Red]\-#,##0.0"/>
  </numFmts>
  <fonts count="37" x14ac:knownFonts="1">
    <font>
      <sz val="10"/>
      <color rgb="FF000000"/>
      <name val="Times New Roman"/>
      <charset val="204"/>
    </font>
    <font>
      <sz val="11"/>
      <color theme="1"/>
      <name val="ＭＳ Ｐゴシック"/>
      <family val="2"/>
      <charset val="128"/>
      <scheme val="minor"/>
    </font>
    <font>
      <sz val="12"/>
      <name val="ＭＳ 明朝"/>
      <family val="1"/>
      <charset val="128"/>
    </font>
    <font>
      <sz val="6"/>
      <name val="ＭＳ Ｐゴシック"/>
      <family val="3"/>
      <charset val="128"/>
    </font>
    <font>
      <sz val="12"/>
      <color rgb="FF000000"/>
      <name val="ＭＳ 明朝"/>
      <family val="1"/>
      <charset val="128"/>
    </font>
    <font>
      <sz val="10"/>
      <name val="ＭＳ 明朝"/>
      <family val="1"/>
      <charset val="128"/>
    </font>
    <font>
      <sz val="12"/>
      <color theme="1"/>
      <name val="ＭＳ 明朝"/>
      <family val="1"/>
      <charset val="128"/>
    </font>
    <font>
      <sz val="14"/>
      <name val="ＭＳ 明朝"/>
      <family val="1"/>
      <charset val="128"/>
    </font>
    <font>
      <sz val="10"/>
      <color rgb="FF000000"/>
      <name val="Times New Roman"/>
      <family val="1"/>
    </font>
    <font>
      <sz val="9"/>
      <color rgb="FF000000"/>
      <name val="ＭＳ 明朝"/>
      <family val="1"/>
      <charset val="128"/>
    </font>
    <font>
      <sz val="10"/>
      <color rgb="FF000000"/>
      <name val="ＭＳ 明朝"/>
      <family val="1"/>
      <charset val="128"/>
    </font>
    <font>
      <sz val="9"/>
      <name val="ＭＳ 明朝"/>
      <family val="1"/>
      <charset val="128"/>
    </font>
    <font>
      <sz val="6"/>
      <name val="ＭＳ 明朝"/>
      <family val="1"/>
      <charset val="128"/>
    </font>
    <font>
      <sz val="12"/>
      <color rgb="FF000000"/>
      <name val="ＭＳ Ｐ明朝"/>
      <family val="1"/>
      <charset val="128"/>
    </font>
    <font>
      <sz val="11"/>
      <color theme="1"/>
      <name val="ＭＳ Ｐ明朝"/>
      <family val="1"/>
      <charset val="128"/>
    </font>
    <font>
      <sz val="12"/>
      <name val="ＭＳ Ｐ明朝"/>
      <family val="1"/>
      <charset val="128"/>
    </font>
    <font>
      <sz val="10"/>
      <color rgb="FF000000"/>
      <name val="ＭＳ Ｐ明朝"/>
      <family val="1"/>
      <charset val="128"/>
    </font>
    <font>
      <sz val="12"/>
      <color theme="1"/>
      <name val="ＭＳ Ｐ明朝"/>
      <family val="1"/>
      <charset val="128"/>
    </font>
    <font>
      <sz val="6"/>
      <name val="ＭＳ Ｐゴシック"/>
      <family val="2"/>
      <charset val="128"/>
      <scheme val="minor"/>
    </font>
    <font>
      <sz val="11"/>
      <name val="ＭＳ Ｐゴシック"/>
      <family val="3"/>
      <charset val="128"/>
    </font>
    <font>
      <b/>
      <sz val="14"/>
      <name val="ＭＳ Ｐゴシック"/>
      <family val="3"/>
      <charset val="128"/>
    </font>
    <font>
      <sz val="11"/>
      <color indexed="10"/>
      <name val="ＭＳ Ｐゴシック"/>
      <family val="3"/>
      <charset val="128"/>
    </font>
    <font>
      <b/>
      <sz val="11"/>
      <name val="ＭＳ Ｐゴシック"/>
      <family val="3"/>
      <charset val="128"/>
    </font>
    <font>
      <sz val="10"/>
      <name val="ＭＳ Ｐゴシック"/>
      <family val="3"/>
      <charset val="128"/>
    </font>
    <font>
      <b/>
      <sz val="10"/>
      <name val="ＭＳ Ｐゴシック"/>
      <family val="3"/>
      <charset val="128"/>
    </font>
    <font>
      <b/>
      <sz val="16"/>
      <name val="HGS創英角ﾎﾟｯﾌﾟ体"/>
      <family val="3"/>
      <charset val="128"/>
    </font>
    <font>
      <b/>
      <sz val="14"/>
      <name val="HG創英角ﾎﾟｯﾌﾟ体"/>
      <family val="3"/>
      <charset val="128"/>
    </font>
    <font>
      <b/>
      <sz val="16"/>
      <name val="ＭＳ Ｐゴシック"/>
      <family val="3"/>
      <charset val="128"/>
    </font>
    <font>
      <u/>
      <sz val="12"/>
      <name val="HGPｺﾞｼｯｸE"/>
      <family val="3"/>
      <charset val="128"/>
    </font>
    <font>
      <sz val="14"/>
      <color indexed="10"/>
      <name val="HGS創英角ﾎﾟｯﾌﾟ体"/>
      <family val="3"/>
      <charset val="128"/>
    </font>
    <font>
      <sz val="12"/>
      <color indexed="10"/>
      <name val="HGS創英角ﾎﾟｯﾌﾟ体"/>
      <family val="3"/>
      <charset val="128"/>
    </font>
    <font>
      <sz val="11"/>
      <color indexed="10"/>
      <name val="HGS創英角ﾎﾟｯﾌﾟ体"/>
      <family val="3"/>
      <charset val="128"/>
    </font>
    <font>
      <sz val="9"/>
      <color indexed="10"/>
      <name val="HGS創英角ﾎﾟｯﾌﾟ体"/>
      <family val="3"/>
      <charset val="128"/>
    </font>
    <font>
      <sz val="10"/>
      <color indexed="10"/>
      <name val="HGS創英角ﾎﾟｯﾌﾟ体"/>
      <family val="3"/>
      <charset val="128"/>
    </font>
    <font>
      <sz val="14"/>
      <color indexed="12"/>
      <name val="HGS創英角ﾎﾟｯﾌﾟ体"/>
      <family val="3"/>
      <charset val="128"/>
    </font>
    <font>
      <b/>
      <i/>
      <sz val="11"/>
      <name val="ＭＳ Ｐゴシック"/>
      <family val="3"/>
      <charset val="128"/>
    </font>
    <font>
      <sz val="14"/>
      <name val="ＭＳ Ｐゴシック"/>
      <family val="3"/>
      <charset val="128"/>
    </font>
  </fonts>
  <fills count="9">
    <fill>
      <patternFill patternType="none"/>
    </fill>
    <fill>
      <patternFill patternType="gray125"/>
    </fill>
    <fill>
      <patternFill patternType="solid">
        <fgColor indexed="4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CCFFFF"/>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s>
  <borders count="1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top style="thin">
        <color rgb="FF000000"/>
      </top>
      <bottom/>
      <diagonal/>
    </border>
    <border>
      <left style="thin">
        <color indexed="64"/>
      </left>
      <right/>
      <top/>
      <bottom style="thin">
        <color rgb="FF000000"/>
      </bottom>
      <diagonal/>
    </border>
    <border>
      <left/>
      <right style="thin">
        <color rgb="FF000000"/>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style="thin">
        <color rgb="FF000000"/>
      </left>
      <right/>
      <top style="thin">
        <color rgb="FF000000"/>
      </top>
      <bottom style="thin">
        <color indexed="64"/>
      </bottom>
      <diagonal/>
    </border>
    <border>
      <left/>
      <right style="thin">
        <color indexed="64"/>
      </right>
      <top style="thin">
        <color rgb="FF000000"/>
      </top>
      <bottom style="thin">
        <color indexed="64"/>
      </bottom>
      <diagonal/>
    </border>
    <border>
      <left style="thin">
        <color rgb="FF000000"/>
      </left>
      <right/>
      <top style="thin">
        <color indexed="64"/>
      </top>
      <bottom style="thin">
        <color rgb="FF000000"/>
      </bottom>
      <diagonal/>
    </border>
    <border>
      <left style="thin">
        <color indexed="64"/>
      </left>
      <right style="thin">
        <color indexed="64"/>
      </right>
      <top/>
      <bottom style="thin">
        <color rgb="FF000000"/>
      </bottom>
      <diagonal/>
    </border>
    <border>
      <left style="thin">
        <color indexed="64"/>
      </left>
      <right style="thin">
        <color indexed="64"/>
      </right>
      <top style="thin">
        <color rgb="FF000000"/>
      </top>
      <bottom style="thin">
        <color rgb="FF000000"/>
      </bottom>
      <diagonal/>
    </border>
    <border>
      <left/>
      <right style="thin">
        <color rgb="FF000000"/>
      </right>
      <top style="thin">
        <color indexed="64"/>
      </top>
      <bottom/>
      <diagonal/>
    </border>
    <border>
      <left/>
      <right style="thin">
        <color rgb="FF000000"/>
      </right>
      <top style="thin">
        <color rgb="FF000000"/>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rgb="FF000000"/>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rgb="FF000000"/>
      </bottom>
      <diagonal/>
    </border>
    <border>
      <left style="medium">
        <color indexed="64"/>
      </left>
      <right/>
      <top style="thin">
        <color indexed="64"/>
      </top>
      <bottom style="medium">
        <color indexed="64"/>
      </bottom>
      <diagonal/>
    </border>
    <border>
      <left/>
      <right style="medium">
        <color indexed="64"/>
      </right>
      <top style="thin">
        <color rgb="FF000000"/>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rgb="FF000000"/>
      </top>
      <bottom style="thin">
        <color indexed="64"/>
      </bottom>
      <diagonal/>
    </border>
    <border>
      <left/>
      <right style="medium">
        <color indexed="64"/>
      </right>
      <top style="thin">
        <color indexed="64"/>
      </top>
      <bottom style="thin">
        <color rgb="FF00000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rgb="FF000000"/>
      </left>
      <right/>
      <top/>
      <bottom/>
      <diagonal/>
    </border>
    <border>
      <left style="thin">
        <color indexed="64"/>
      </left>
      <right style="thin">
        <color indexed="64"/>
      </right>
      <top/>
      <bottom style="thin">
        <color indexed="64"/>
      </bottom>
      <diagonal/>
    </border>
    <border>
      <left style="thin">
        <color rgb="FF000000"/>
      </left>
      <right/>
      <top style="thin">
        <color indexed="64"/>
      </top>
      <bottom/>
      <diagonal/>
    </border>
    <border>
      <left style="thin">
        <color rgb="FF000000"/>
      </left>
      <right/>
      <top/>
      <bottom style="thin">
        <color indexed="64"/>
      </bottom>
      <diagonal/>
    </border>
    <border>
      <left/>
      <right style="thin">
        <color indexed="64"/>
      </right>
      <top style="medium">
        <color indexed="64"/>
      </top>
      <bottom style="thin">
        <color indexed="64"/>
      </bottom>
      <diagonal/>
    </border>
    <border>
      <left style="thin">
        <color rgb="FF000000"/>
      </left>
      <right/>
      <top style="thin">
        <color rgb="FF000000"/>
      </top>
      <bottom/>
      <diagonal/>
    </border>
    <border>
      <left style="thin">
        <color indexed="64"/>
      </left>
      <right style="thin">
        <color indexed="64"/>
      </right>
      <top style="medium">
        <color indexed="64"/>
      </top>
      <bottom/>
      <diagonal/>
    </border>
    <border>
      <left/>
      <right style="thin">
        <color indexed="64"/>
      </right>
      <top/>
      <bottom/>
      <diagonal/>
    </border>
    <border>
      <left style="thin">
        <color indexed="64"/>
      </left>
      <right style="thin">
        <color indexed="64"/>
      </right>
      <top/>
      <bottom/>
      <diagonal/>
    </border>
    <border>
      <left/>
      <right style="hair">
        <color indexed="64"/>
      </right>
      <top style="thin">
        <color indexed="64"/>
      </top>
      <bottom style="thin">
        <color rgb="FF000000"/>
      </bottom>
      <diagonal/>
    </border>
    <border>
      <left/>
      <right style="hair">
        <color indexed="64"/>
      </right>
      <top style="thin">
        <color rgb="FF000000"/>
      </top>
      <bottom style="thin">
        <color rgb="FF000000"/>
      </bottom>
      <diagonal/>
    </border>
    <border>
      <left style="thin">
        <color indexed="64"/>
      </left>
      <right style="thin">
        <color indexed="64"/>
      </right>
      <top style="thin">
        <color rgb="FF000000"/>
      </top>
      <bottom style="thin">
        <color indexed="64"/>
      </bottom>
      <diagonal/>
    </border>
    <border>
      <left style="thin">
        <color rgb="FF000000"/>
      </left>
      <right/>
      <top style="thin">
        <color indexed="64"/>
      </top>
      <bottom style="thin">
        <color indexed="64"/>
      </bottom>
      <diagonal/>
    </border>
    <border>
      <left/>
      <right style="thin">
        <color rgb="FF000000"/>
      </right>
      <top style="thin">
        <color indexed="64"/>
      </top>
      <bottom style="thin">
        <color rgb="FF000000"/>
      </bottom>
      <diagonal/>
    </border>
    <border>
      <left/>
      <right style="thin">
        <color rgb="FF000000"/>
      </right>
      <top style="thin">
        <color indexed="64"/>
      </top>
      <bottom style="thin">
        <color indexed="64"/>
      </bottom>
      <diagonal/>
    </border>
    <border>
      <left/>
      <right style="thin">
        <color indexed="64"/>
      </right>
      <top style="thin">
        <color rgb="FF000000"/>
      </top>
      <bottom/>
      <diagonal/>
    </border>
    <border>
      <left/>
      <right style="hair">
        <color indexed="64"/>
      </right>
      <top style="thin">
        <color rgb="FF000000"/>
      </top>
      <bottom/>
      <diagonal/>
    </border>
    <border>
      <left/>
      <right style="medium">
        <color indexed="64"/>
      </right>
      <top style="thin">
        <color rgb="FF000000"/>
      </top>
      <bottom/>
      <diagonal/>
    </border>
    <border>
      <left style="thin">
        <color rgb="FF000000"/>
      </left>
      <right/>
      <top style="thin">
        <color indexed="64"/>
      </top>
      <bottom style="medium">
        <color indexed="64"/>
      </bottom>
      <diagonal/>
    </border>
    <border>
      <left/>
      <right style="thin">
        <color rgb="FF000000"/>
      </right>
      <top style="thin">
        <color indexed="64"/>
      </top>
      <bottom style="medium">
        <color indexed="64"/>
      </bottom>
      <diagonal/>
    </border>
    <border>
      <left style="thick">
        <color indexed="64"/>
      </left>
      <right style="thick">
        <color indexed="64"/>
      </right>
      <top style="thick">
        <color indexed="64"/>
      </top>
      <bottom style="thick">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hair">
        <color indexed="64"/>
      </right>
      <top style="thin">
        <color indexed="64"/>
      </top>
      <bottom style="dotted">
        <color indexed="64"/>
      </bottom>
      <diagonal/>
    </border>
    <border>
      <left style="hair">
        <color indexed="64"/>
      </left>
      <right style="hair">
        <color indexed="64"/>
      </right>
      <top style="thin">
        <color indexed="64"/>
      </top>
      <bottom style="dotted">
        <color indexed="64"/>
      </bottom>
      <diagonal/>
    </border>
    <border>
      <left style="hair">
        <color indexed="64"/>
      </left>
      <right style="thin">
        <color indexed="64"/>
      </right>
      <top style="thin">
        <color indexed="64"/>
      </top>
      <bottom style="dotted">
        <color indexed="64"/>
      </bottom>
      <diagonal/>
    </border>
    <border>
      <left style="thin">
        <color indexed="64"/>
      </left>
      <right style="hair">
        <color indexed="64"/>
      </right>
      <top style="dotted">
        <color indexed="64"/>
      </top>
      <bottom style="dotted">
        <color indexed="64"/>
      </bottom>
      <diagonal/>
    </border>
    <border>
      <left style="hair">
        <color indexed="64"/>
      </left>
      <right style="hair">
        <color indexed="64"/>
      </right>
      <top style="dotted">
        <color indexed="64"/>
      </top>
      <bottom style="dotted">
        <color indexed="64"/>
      </bottom>
      <diagonal/>
    </border>
    <border>
      <left style="hair">
        <color indexed="64"/>
      </left>
      <right style="thin">
        <color indexed="64"/>
      </right>
      <top style="dotted">
        <color indexed="64"/>
      </top>
      <bottom style="dotted">
        <color indexed="64"/>
      </bottom>
      <diagonal/>
    </border>
    <border>
      <left style="thin">
        <color indexed="64"/>
      </left>
      <right style="hair">
        <color indexed="64"/>
      </right>
      <top style="dotted">
        <color indexed="64"/>
      </top>
      <bottom style="thin">
        <color indexed="64"/>
      </bottom>
      <diagonal/>
    </border>
    <border>
      <left style="hair">
        <color indexed="64"/>
      </left>
      <right style="hair">
        <color indexed="64"/>
      </right>
      <top style="dotted">
        <color indexed="64"/>
      </top>
      <bottom style="thin">
        <color indexed="64"/>
      </bottom>
      <diagonal/>
    </border>
    <border>
      <left style="hair">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hair">
        <color indexed="64"/>
      </right>
      <top style="thin">
        <color indexed="64"/>
      </top>
      <bottom style="hair">
        <color indexed="23"/>
      </bottom>
      <diagonal/>
    </border>
    <border>
      <left style="hair">
        <color indexed="64"/>
      </left>
      <right style="thin">
        <color indexed="64"/>
      </right>
      <top style="thin">
        <color indexed="64"/>
      </top>
      <bottom style="hair">
        <color indexed="23"/>
      </bottom>
      <diagonal/>
    </border>
    <border>
      <left style="thin">
        <color indexed="64"/>
      </left>
      <right style="thin">
        <color indexed="64"/>
      </right>
      <top style="thin">
        <color indexed="64"/>
      </top>
      <bottom style="hair">
        <color indexed="23"/>
      </bottom>
      <diagonal/>
    </border>
    <border>
      <left style="thin">
        <color indexed="64"/>
      </left>
      <right style="hair">
        <color indexed="64"/>
      </right>
      <top style="hair">
        <color indexed="23"/>
      </top>
      <bottom style="hair">
        <color indexed="23"/>
      </bottom>
      <diagonal/>
    </border>
    <border>
      <left style="hair">
        <color indexed="64"/>
      </left>
      <right style="thin">
        <color indexed="64"/>
      </right>
      <top style="hair">
        <color indexed="23"/>
      </top>
      <bottom style="hair">
        <color indexed="23"/>
      </bottom>
      <diagonal/>
    </border>
    <border>
      <left style="thin">
        <color indexed="64"/>
      </left>
      <right style="thin">
        <color indexed="64"/>
      </right>
      <top style="hair">
        <color indexed="23"/>
      </top>
      <bottom style="hair">
        <color indexed="23"/>
      </bottom>
      <diagonal/>
    </border>
    <border>
      <left style="thin">
        <color indexed="64"/>
      </left>
      <right style="hair">
        <color indexed="64"/>
      </right>
      <top style="hair">
        <color indexed="23"/>
      </top>
      <bottom/>
      <diagonal/>
    </border>
    <border>
      <left style="hair">
        <color indexed="64"/>
      </left>
      <right style="thin">
        <color indexed="64"/>
      </right>
      <top style="hair">
        <color indexed="23"/>
      </top>
      <bottom/>
      <diagonal/>
    </border>
    <border>
      <left style="thin">
        <color indexed="64"/>
      </left>
      <right style="thin">
        <color indexed="64"/>
      </right>
      <top style="hair">
        <color indexed="23"/>
      </top>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style="hair">
        <color indexed="55"/>
      </right>
      <top style="thin">
        <color indexed="64"/>
      </top>
      <bottom/>
      <diagonal/>
    </border>
    <border>
      <left style="hair">
        <color indexed="55"/>
      </left>
      <right style="thin">
        <color indexed="64"/>
      </right>
      <top style="thin">
        <color indexed="64"/>
      </top>
      <bottom/>
      <diagonal/>
    </border>
    <border>
      <left/>
      <right style="hair">
        <color indexed="55"/>
      </right>
      <top/>
      <bottom style="thin">
        <color indexed="64"/>
      </bottom>
      <diagonal/>
    </border>
    <border>
      <left style="hair">
        <color indexed="55"/>
      </left>
      <right style="thin">
        <color indexed="64"/>
      </right>
      <top/>
      <bottom style="thin">
        <color indexed="64"/>
      </bottom>
      <diagonal/>
    </border>
    <border>
      <left style="hair">
        <color indexed="55"/>
      </left>
      <right style="thin">
        <color indexed="64"/>
      </right>
      <top style="thin">
        <color indexed="64"/>
      </top>
      <bottom style="thin">
        <color indexed="64"/>
      </bottom>
      <diagonal/>
    </border>
    <border>
      <left/>
      <right style="hair">
        <color indexed="55"/>
      </right>
      <top style="thin">
        <color indexed="64"/>
      </top>
      <bottom style="dotted">
        <color indexed="64"/>
      </bottom>
      <diagonal/>
    </border>
    <border>
      <left style="hair">
        <color indexed="55"/>
      </left>
      <right style="thin">
        <color indexed="64"/>
      </right>
      <top style="thin">
        <color indexed="64"/>
      </top>
      <bottom style="dotted">
        <color indexed="64"/>
      </bottom>
      <diagonal/>
    </border>
    <border>
      <left/>
      <right style="hair">
        <color indexed="55"/>
      </right>
      <top/>
      <bottom/>
      <diagonal/>
    </border>
    <border>
      <left style="hair">
        <color indexed="55"/>
      </left>
      <right style="thin">
        <color indexed="64"/>
      </right>
      <top style="dotted">
        <color indexed="64"/>
      </top>
      <bottom style="dotted">
        <color indexed="64"/>
      </bottom>
      <diagonal/>
    </border>
    <border>
      <left/>
      <right style="hair">
        <color indexed="55"/>
      </right>
      <top style="dotted">
        <color indexed="64"/>
      </top>
      <bottom style="dotted">
        <color indexed="64"/>
      </bottom>
      <diagonal/>
    </border>
    <border>
      <left style="thin">
        <color indexed="64"/>
      </left>
      <right/>
      <top/>
      <bottom style="dotted">
        <color indexed="64"/>
      </bottom>
      <diagonal/>
    </border>
    <border>
      <left/>
      <right style="thin">
        <color indexed="64"/>
      </right>
      <top/>
      <bottom style="dotted">
        <color indexed="64"/>
      </bottom>
      <diagonal/>
    </border>
    <border>
      <left/>
      <right style="hair">
        <color indexed="55"/>
      </right>
      <top/>
      <bottom style="dotted">
        <color indexed="64"/>
      </bottom>
      <diagonal/>
    </border>
    <border>
      <left/>
      <right style="hair">
        <color indexed="55"/>
      </right>
      <top style="dotted">
        <color indexed="64"/>
      </top>
      <bottom style="thin">
        <color indexed="64"/>
      </bottom>
      <diagonal/>
    </border>
    <border>
      <left style="hair">
        <color indexed="55"/>
      </left>
      <right style="thin">
        <color indexed="64"/>
      </right>
      <top style="dotted">
        <color indexed="64"/>
      </top>
      <bottom style="thin">
        <color indexed="64"/>
      </bottom>
      <diagonal/>
    </border>
    <border>
      <left style="hair">
        <color indexed="55"/>
      </left>
      <right/>
      <top/>
      <bottom/>
      <diagonal/>
    </border>
    <border>
      <left/>
      <right style="hair">
        <color indexed="55"/>
      </right>
      <top style="thin">
        <color indexed="64"/>
      </top>
      <bottom style="thin">
        <color indexed="64"/>
      </bottom>
      <diagonal/>
    </border>
  </borders>
  <cellStyleXfs count="4">
    <xf numFmtId="0" fontId="0" fillId="0" borderId="0"/>
    <xf numFmtId="0" fontId="8" fillId="0" borderId="0"/>
    <xf numFmtId="0" fontId="1" fillId="0" borderId="0">
      <alignment vertical="center"/>
    </xf>
    <xf numFmtId="38" fontId="8" fillId="0" borderId="0" applyFont="0" applyFill="0" applyBorder="0" applyAlignment="0" applyProtection="0">
      <alignment vertical="center"/>
    </xf>
  </cellStyleXfs>
  <cellXfs count="1059">
    <xf numFmtId="0" fontId="0" fillId="0" borderId="0" xfId="0" applyAlignment="1">
      <alignment horizontal="left" vertical="top"/>
    </xf>
    <xf numFmtId="0" fontId="4" fillId="0" borderId="0" xfId="1" applyFont="1" applyAlignment="1">
      <alignment horizontal="left" vertical="center"/>
    </xf>
    <xf numFmtId="0" fontId="2" fillId="0" borderId="0" xfId="1" applyFont="1" applyAlignment="1">
      <alignment horizontal="left" vertical="center"/>
    </xf>
    <xf numFmtId="0" fontId="2" fillId="0" borderId="0" xfId="1" applyFont="1" applyAlignment="1">
      <alignment horizontal="right" vertical="center"/>
    </xf>
    <xf numFmtId="0" fontId="4" fillId="0" borderId="0" xfId="1" applyFont="1" applyAlignment="1">
      <alignment horizontal="right" vertical="center"/>
    </xf>
    <xf numFmtId="0" fontId="4" fillId="0" borderId="70" xfId="1" applyFont="1" applyBorder="1" applyAlignment="1">
      <alignment horizontal="center" vertical="center" wrapText="1"/>
    </xf>
    <xf numFmtId="0" fontId="4" fillId="0" borderId="73" xfId="1" applyFont="1" applyBorder="1" applyAlignment="1">
      <alignment horizontal="center" vertical="center" wrapText="1"/>
    </xf>
    <xf numFmtId="0" fontId="4" fillId="0" borderId="75" xfId="1" applyFont="1" applyBorder="1" applyAlignment="1">
      <alignment horizontal="center" vertical="center" wrapText="1"/>
    </xf>
    <xf numFmtId="0" fontId="4" fillId="0" borderId="0" xfId="1" applyFont="1" applyAlignment="1">
      <alignment vertical="center" wrapText="1"/>
    </xf>
    <xf numFmtId="0" fontId="2" fillId="0" borderId="0" xfId="1" applyFont="1" applyAlignment="1">
      <alignment vertical="center"/>
    </xf>
    <xf numFmtId="0" fontId="4" fillId="0" borderId="19" xfId="1" applyFont="1" applyBorder="1" applyAlignment="1">
      <alignment vertical="center" shrinkToFit="1"/>
    </xf>
    <xf numFmtId="0" fontId="2" fillId="0" borderId="42" xfId="1" applyFont="1" applyBorder="1" applyAlignment="1">
      <alignment vertical="center" shrinkToFit="1"/>
    </xf>
    <xf numFmtId="0" fontId="2" fillId="0" borderId="13" xfId="1" applyFont="1" applyBorder="1" applyAlignment="1">
      <alignment vertical="center" shrinkToFit="1"/>
    </xf>
    <xf numFmtId="0" fontId="2" fillId="0" borderId="14" xfId="1" applyFont="1" applyBorder="1" applyAlignment="1">
      <alignment vertical="center" shrinkToFit="1"/>
    </xf>
    <xf numFmtId="0" fontId="5" fillId="0" borderId="19" xfId="1" applyFont="1" applyBorder="1" applyAlignment="1">
      <alignment vertical="center" shrinkToFit="1"/>
    </xf>
    <xf numFmtId="0" fontId="5" fillId="0" borderId="11" xfId="1" applyFont="1" applyBorder="1" applyAlignment="1">
      <alignment vertical="center" shrinkToFit="1"/>
    </xf>
    <xf numFmtId="0" fontId="9" fillId="0" borderId="11" xfId="1" applyFont="1" applyBorder="1" applyAlignment="1">
      <alignment vertical="center" wrapText="1" shrinkToFit="1"/>
    </xf>
    <xf numFmtId="0" fontId="4" fillId="0" borderId="46" xfId="1" applyFont="1" applyBorder="1" applyAlignment="1">
      <alignment horizontal="left" vertical="center"/>
    </xf>
    <xf numFmtId="0" fontId="4" fillId="0" borderId="54" xfId="1" applyFont="1" applyBorder="1" applyAlignment="1">
      <alignment horizontal="left" vertical="center"/>
    </xf>
    <xf numFmtId="0" fontId="2" fillId="0" borderId="0" xfId="1" applyFont="1" applyAlignment="1">
      <alignment vertical="center" shrinkToFit="1"/>
    </xf>
    <xf numFmtId="0" fontId="5" fillId="0" borderId="61" xfId="1" applyFont="1" applyBorder="1" applyAlignment="1">
      <alignment vertical="center" shrinkToFit="1"/>
    </xf>
    <xf numFmtId="0" fontId="4" fillId="0" borderId="19" xfId="1" applyFont="1" applyBorder="1" applyAlignment="1">
      <alignment vertical="center"/>
    </xf>
    <xf numFmtId="0" fontId="4" fillId="0" borderId="61" xfId="1" applyFont="1" applyBorder="1" applyAlignment="1">
      <alignment vertical="center"/>
    </xf>
    <xf numFmtId="0" fontId="4" fillId="0" borderId="53" xfId="1" applyFont="1" applyBorder="1" applyAlignment="1">
      <alignment vertical="center"/>
    </xf>
    <xf numFmtId="0" fontId="4" fillId="0" borderId="56" xfId="1" applyFont="1" applyBorder="1" applyAlignment="1">
      <alignment vertical="center" wrapText="1"/>
    </xf>
    <xf numFmtId="0" fontId="4" fillId="0" borderId="56" xfId="1" applyFont="1" applyBorder="1" applyAlignment="1">
      <alignment horizontal="right" vertical="center"/>
    </xf>
    <xf numFmtId="0" fontId="4" fillId="0" borderId="47" xfId="1" applyFont="1" applyBorder="1" applyAlignment="1">
      <alignment horizontal="right" vertical="center"/>
    </xf>
    <xf numFmtId="0" fontId="2" fillId="0" borderId="21" xfId="1" applyFont="1" applyBorder="1" applyAlignment="1">
      <alignment vertical="center" wrapText="1"/>
    </xf>
    <xf numFmtId="0" fontId="4" fillId="0" borderId="36" xfId="1" applyFont="1" applyBorder="1" applyAlignment="1">
      <alignment horizontal="center" vertical="center" wrapText="1"/>
    </xf>
    <xf numFmtId="0" fontId="4" fillId="0" borderId="90" xfId="1" applyFont="1" applyBorder="1" applyAlignment="1">
      <alignment horizontal="center" vertical="center" wrapText="1"/>
    </xf>
    <xf numFmtId="0" fontId="4" fillId="0" borderId="14" xfId="1" applyFont="1" applyBorder="1" applyAlignment="1">
      <alignment horizontal="center" vertical="center" wrapText="1"/>
    </xf>
    <xf numFmtId="0" fontId="4" fillId="0" borderId="0" xfId="1" applyFont="1" applyAlignment="1">
      <alignment vertical="center"/>
    </xf>
    <xf numFmtId="0" fontId="4" fillId="0" borderId="0" xfId="1" applyFont="1" applyAlignment="1">
      <alignment horizontal="center" vertical="center"/>
    </xf>
    <xf numFmtId="0" fontId="6" fillId="0" borderId="19" xfId="1" applyFont="1" applyBorder="1" applyAlignment="1">
      <alignment vertical="center" wrapText="1"/>
    </xf>
    <xf numFmtId="0" fontId="2" fillId="0" borderId="16" xfId="1" applyFont="1" applyBorder="1" applyAlignment="1">
      <alignment vertical="center" wrapText="1"/>
    </xf>
    <xf numFmtId="0" fontId="2" fillId="0" borderId="17" xfId="1" applyFont="1" applyBorder="1" applyAlignment="1">
      <alignment horizontal="center" vertical="center" wrapText="1"/>
    </xf>
    <xf numFmtId="0" fontId="2" fillId="0" borderId="19" xfId="1" applyFont="1" applyBorder="1" applyAlignment="1">
      <alignment vertical="center" wrapText="1"/>
    </xf>
    <xf numFmtId="0" fontId="2" fillId="0" borderId="11" xfId="1" applyFont="1" applyBorder="1" applyAlignment="1">
      <alignment horizontal="center" vertical="center" wrapText="1"/>
    </xf>
    <xf numFmtId="0" fontId="4" fillId="0" borderId="9" xfId="1" applyFont="1" applyBorder="1" applyAlignment="1">
      <alignment horizontal="center" vertical="center" wrapText="1"/>
    </xf>
    <xf numFmtId="0" fontId="4" fillId="0" borderId="82" xfId="1" applyFont="1" applyBorder="1" applyAlignment="1">
      <alignment horizontal="center" vertical="center" wrapText="1"/>
    </xf>
    <xf numFmtId="0" fontId="10" fillId="0" borderId="0" xfId="1" applyFont="1" applyAlignment="1">
      <alignment horizontal="center" vertical="center" wrapText="1"/>
    </xf>
    <xf numFmtId="0" fontId="4" fillId="0" borderId="80" xfId="1" applyFont="1" applyBorder="1" applyAlignment="1">
      <alignment horizontal="center" vertical="center" wrapText="1"/>
    </xf>
    <xf numFmtId="0" fontId="9" fillId="0" borderId="52" xfId="1" applyFont="1" applyBorder="1" applyAlignment="1">
      <alignment vertical="center" wrapText="1" shrinkToFit="1"/>
    </xf>
    <xf numFmtId="0" fontId="2" fillId="0" borderId="0" xfId="1" applyFont="1" applyAlignment="1">
      <alignment horizontal="center" vertical="center" wrapText="1"/>
    </xf>
    <xf numFmtId="0" fontId="4" fillId="0" borderId="0" xfId="1" applyFont="1" applyAlignment="1">
      <alignment horizontal="center" vertical="center" shrinkToFit="1"/>
    </xf>
    <xf numFmtId="0" fontId="2" fillId="0" borderId="56" xfId="1" applyFont="1" applyBorder="1" applyAlignment="1">
      <alignment horizontal="center" vertical="center" wrapText="1"/>
    </xf>
    <xf numFmtId="0" fontId="4" fillId="0" borderId="56" xfId="1" applyFont="1" applyBorder="1" applyAlignment="1">
      <alignment horizontal="left" vertical="center"/>
    </xf>
    <xf numFmtId="0" fontId="5" fillId="0" borderId="66" xfId="1" applyFont="1" applyBorder="1" applyAlignment="1">
      <alignment horizontal="left" vertical="center" shrinkToFit="1"/>
    </xf>
    <xf numFmtId="0" fontId="5" fillId="0" borderId="47" xfId="1" applyFont="1" applyBorder="1" applyAlignment="1">
      <alignment horizontal="center" vertical="center" wrapText="1" shrinkToFit="1"/>
    </xf>
    <xf numFmtId="3" fontId="5" fillId="0" borderId="47" xfId="1" applyNumberFormat="1" applyFont="1" applyBorder="1" applyAlignment="1">
      <alignment horizontal="right" vertical="center" shrinkToFit="1"/>
    </xf>
    <xf numFmtId="0" fontId="5" fillId="0" borderId="47" xfId="1" applyFont="1" applyBorder="1" applyAlignment="1">
      <alignment horizontal="right" vertical="center" shrinkToFit="1"/>
    </xf>
    <xf numFmtId="0" fontId="5" fillId="0" borderId="47" xfId="1" applyFont="1" applyBorder="1" applyAlignment="1">
      <alignment vertical="center" shrinkToFit="1"/>
    </xf>
    <xf numFmtId="0" fontId="4" fillId="0" borderId="47" xfId="1" applyFont="1" applyBorder="1" applyAlignment="1">
      <alignment horizontal="left" vertical="center"/>
    </xf>
    <xf numFmtId="0" fontId="9" fillId="0" borderId="47" xfId="1" applyFont="1" applyBorder="1" applyAlignment="1">
      <alignment vertical="center" wrapText="1" shrinkToFit="1"/>
    </xf>
    <xf numFmtId="0" fontId="4" fillId="0" borderId="47" xfId="1" applyFont="1" applyBorder="1" applyAlignment="1">
      <alignment horizontal="center" vertical="center" wrapText="1"/>
    </xf>
    <xf numFmtId="0" fontId="4" fillId="0" borderId="47" xfId="1" applyFont="1" applyBorder="1" applyAlignment="1">
      <alignment horizontal="center" vertical="center"/>
    </xf>
    <xf numFmtId="0" fontId="5" fillId="0" borderId="56" xfId="1" applyFont="1" applyBorder="1" applyAlignment="1">
      <alignment horizontal="center" vertical="center" wrapText="1" shrinkToFit="1"/>
    </xf>
    <xf numFmtId="3" fontId="5" fillId="0" borderId="56" xfId="1" applyNumberFormat="1" applyFont="1" applyBorder="1" applyAlignment="1">
      <alignment horizontal="right" vertical="center" shrinkToFit="1"/>
    </xf>
    <xf numFmtId="0" fontId="5" fillId="0" borderId="56" xfId="1" applyFont="1" applyBorder="1" applyAlignment="1">
      <alignment horizontal="right" vertical="center" shrinkToFit="1"/>
    </xf>
    <xf numFmtId="0" fontId="5" fillId="0" borderId="56" xfId="1" applyFont="1" applyBorder="1" applyAlignment="1">
      <alignment vertical="center" shrinkToFit="1"/>
    </xf>
    <xf numFmtId="0" fontId="9" fillId="0" borderId="56" xfId="1" applyFont="1" applyBorder="1" applyAlignment="1">
      <alignment vertical="center" wrapText="1" shrinkToFit="1"/>
    </xf>
    <xf numFmtId="0" fontId="4" fillId="0" borderId="56" xfId="1" applyFont="1" applyBorder="1" applyAlignment="1">
      <alignment horizontal="center" vertical="center" wrapText="1"/>
    </xf>
    <xf numFmtId="0" fontId="4" fillId="0" borderId="56" xfId="1" applyFont="1" applyBorder="1" applyAlignment="1">
      <alignment horizontal="center" vertical="center"/>
    </xf>
    <xf numFmtId="38" fontId="4" fillId="0" borderId="56" xfId="3" applyFont="1" applyFill="1" applyBorder="1" applyAlignment="1">
      <alignment horizontal="right" vertical="center" wrapText="1"/>
    </xf>
    <xf numFmtId="0" fontId="2" fillId="0" borderId="47" xfId="1" applyFont="1" applyBorder="1" applyAlignment="1">
      <alignment horizontal="center" vertical="center" wrapText="1"/>
    </xf>
    <xf numFmtId="38" fontId="4" fillId="0" borderId="47" xfId="3" applyFont="1" applyFill="1" applyBorder="1" applyAlignment="1">
      <alignment horizontal="right" vertical="center" wrapText="1"/>
    </xf>
    <xf numFmtId="38" fontId="4" fillId="0" borderId="0" xfId="3" applyFont="1" applyFill="1" applyBorder="1" applyAlignment="1">
      <alignment horizontal="right" vertical="center" wrapText="1"/>
    </xf>
    <xf numFmtId="0" fontId="2" fillId="0" borderId="7" xfId="1" applyFont="1" applyBorder="1" applyAlignment="1">
      <alignment vertical="center" wrapText="1"/>
    </xf>
    <xf numFmtId="0" fontId="2" fillId="0" borderId="41" xfId="1" applyFont="1" applyBorder="1" applyAlignment="1">
      <alignment horizontal="left" vertical="center" wrapText="1"/>
    </xf>
    <xf numFmtId="0" fontId="2" fillId="0" borderId="43" xfId="1" applyFont="1" applyBorder="1" applyAlignment="1">
      <alignment horizontal="center" vertical="center" wrapText="1"/>
    </xf>
    <xf numFmtId="0" fontId="2" fillId="0" borderId="45" xfId="1" applyFont="1" applyBorder="1" applyAlignment="1">
      <alignment horizontal="center" vertical="center" wrapText="1"/>
    </xf>
    <xf numFmtId="0" fontId="2" fillId="0" borderId="59" xfId="1" applyFont="1" applyBorder="1" applyAlignment="1">
      <alignment vertical="center" wrapText="1"/>
    </xf>
    <xf numFmtId="0" fontId="4" fillId="0" borderId="0" xfId="1" applyFont="1" applyAlignment="1">
      <alignment horizontal="left" vertical="center"/>
    </xf>
    <xf numFmtId="0" fontId="13" fillId="0" borderId="0" xfId="1" applyFont="1" applyAlignment="1">
      <alignment vertical="center" shrinkToFit="1"/>
    </xf>
    <xf numFmtId="0" fontId="13" fillId="0" borderId="0" xfId="1" applyFont="1" applyAlignment="1">
      <alignment horizontal="left" vertical="center" shrinkToFit="1"/>
    </xf>
    <xf numFmtId="0" fontId="14" fillId="0" borderId="0" xfId="0" applyFont="1" applyAlignment="1">
      <alignment vertical="center"/>
    </xf>
    <xf numFmtId="0" fontId="13" fillId="0" borderId="0" xfId="1" applyFont="1" applyAlignment="1">
      <alignment horizontal="center" vertical="center" shrinkToFit="1"/>
    </xf>
    <xf numFmtId="0" fontId="16" fillId="0" borderId="0" xfId="1" applyFont="1" applyAlignment="1">
      <alignment vertical="center" shrinkToFit="1"/>
    </xf>
    <xf numFmtId="0" fontId="16" fillId="0" borderId="0" xfId="1" applyFont="1" applyAlignment="1">
      <alignment horizontal="center" vertical="center" shrinkToFit="1"/>
    </xf>
    <xf numFmtId="0" fontId="17" fillId="0" borderId="0" xfId="0" applyFont="1" applyAlignment="1">
      <alignment horizontal="left" vertical="center" wrapText="1"/>
    </xf>
    <xf numFmtId="0" fontId="14" fillId="0" borderId="0" xfId="0" applyFont="1" applyAlignment="1">
      <alignment horizontal="left" vertical="center"/>
    </xf>
    <xf numFmtId="0" fontId="17" fillId="0" borderId="0" xfId="0" applyFont="1" applyAlignment="1">
      <alignment horizontal="left" vertical="center" wrapText="1" shrinkToFit="1"/>
    </xf>
    <xf numFmtId="0" fontId="17" fillId="0" borderId="0" xfId="0" applyFont="1" applyAlignment="1">
      <alignment horizontal="left" vertical="center"/>
    </xf>
    <xf numFmtId="0" fontId="0" fillId="0" borderId="0" xfId="0" applyAlignment="1">
      <alignment vertical="center"/>
    </xf>
    <xf numFmtId="0" fontId="0" fillId="0" borderId="0" xfId="0" applyAlignment="1">
      <alignment horizontal="right" vertical="center"/>
    </xf>
    <xf numFmtId="0" fontId="0" fillId="0" borderId="9" xfId="0" applyBorder="1" applyAlignment="1">
      <alignment horizontal="center" vertical="center"/>
    </xf>
    <xf numFmtId="0" fontId="0" fillId="0" borderId="9" xfId="0" applyBorder="1" applyAlignment="1">
      <alignment vertical="center"/>
    </xf>
    <xf numFmtId="38" fontId="0" fillId="0" borderId="0" xfId="3" applyFont="1" applyBorder="1" applyAlignment="1">
      <alignment horizontal="right" vertical="center"/>
    </xf>
    <xf numFmtId="38" fontId="0" fillId="0" borderId="16" xfId="3" applyFont="1" applyBorder="1" applyAlignment="1">
      <alignment vertical="center"/>
    </xf>
    <xf numFmtId="38" fontId="0" fillId="0" borderId="0" xfId="3" applyFont="1" applyAlignment="1">
      <alignment vertical="center"/>
    </xf>
    <xf numFmtId="0" fontId="1" fillId="0" borderId="0" xfId="2">
      <alignment vertical="center"/>
    </xf>
    <xf numFmtId="0" fontId="21" fillId="0" borderId="0" xfId="2" applyFont="1">
      <alignment vertical="center"/>
    </xf>
    <xf numFmtId="38" fontId="0" fillId="0" borderId="0" xfId="3" applyFont="1" applyBorder="1" applyAlignment="1">
      <alignment vertical="center"/>
    </xf>
    <xf numFmtId="38" fontId="19" fillId="0" borderId="0" xfId="3" applyFont="1" applyAlignment="1">
      <alignment horizontal="right" vertical="center"/>
    </xf>
    <xf numFmtId="0" fontId="1" fillId="2" borderId="12" xfId="2" applyFill="1" applyBorder="1">
      <alignment vertical="center"/>
    </xf>
    <xf numFmtId="0" fontId="1" fillId="2" borderId="13" xfId="2" applyFill="1" applyBorder="1">
      <alignment vertical="center"/>
    </xf>
    <xf numFmtId="0" fontId="1" fillId="2" borderId="14" xfId="2" applyFill="1" applyBorder="1">
      <alignment vertical="center"/>
    </xf>
    <xf numFmtId="176" fontId="0" fillId="2" borderId="23" xfId="3" applyNumberFormat="1" applyFont="1" applyFill="1" applyBorder="1" applyAlignment="1">
      <alignment horizontal="center" vertical="center"/>
    </xf>
    <xf numFmtId="177" fontId="0" fillId="2" borderId="23" xfId="3" applyNumberFormat="1" applyFont="1" applyFill="1" applyBorder="1" applyAlignment="1">
      <alignment horizontal="center" vertical="center"/>
    </xf>
    <xf numFmtId="178" fontId="0" fillId="2" borderId="23" xfId="3" applyNumberFormat="1" applyFont="1" applyFill="1" applyBorder="1" applyAlignment="1">
      <alignment horizontal="center" vertical="center"/>
    </xf>
    <xf numFmtId="0" fontId="1" fillId="2" borderId="15" xfId="2" applyFill="1" applyBorder="1">
      <alignment vertical="center"/>
    </xf>
    <xf numFmtId="0" fontId="1" fillId="2" borderId="16" xfId="2" applyFill="1" applyBorder="1">
      <alignment vertical="center"/>
    </xf>
    <xf numFmtId="0" fontId="1" fillId="2" borderId="17" xfId="2" applyFill="1" applyBorder="1">
      <alignment vertical="center"/>
    </xf>
    <xf numFmtId="38" fontId="0" fillId="2" borderId="80" xfId="3" applyFont="1" applyFill="1" applyBorder="1" applyAlignment="1">
      <alignment horizontal="center" vertical="center"/>
    </xf>
    <xf numFmtId="38" fontId="22" fillId="2" borderId="80" xfId="3" applyFont="1" applyFill="1" applyBorder="1" applyAlignment="1">
      <alignment horizontal="center" vertical="center"/>
    </xf>
    <xf numFmtId="38" fontId="19" fillId="3" borderId="9" xfId="3" applyFont="1" applyFill="1" applyBorder="1" applyAlignment="1">
      <alignment vertical="center"/>
    </xf>
    <xf numFmtId="0" fontId="1" fillId="0" borderId="99" xfId="2" applyBorder="1">
      <alignment vertical="center"/>
    </xf>
    <xf numFmtId="0" fontId="1" fillId="2" borderId="87" xfId="2" applyFill="1" applyBorder="1">
      <alignment vertical="center"/>
    </xf>
    <xf numFmtId="0" fontId="1" fillId="2" borderId="23" xfId="2" applyFill="1" applyBorder="1">
      <alignment vertical="center"/>
    </xf>
    <xf numFmtId="0" fontId="1" fillId="2" borderId="100" xfId="2" applyFill="1" applyBorder="1">
      <alignment vertical="center"/>
    </xf>
    <xf numFmtId="0" fontId="1" fillId="2" borderId="101" xfId="2" applyFill="1" applyBorder="1">
      <alignment vertical="center"/>
    </xf>
    <xf numFmtId="38" fontId="0" fillId="0" borderId="101" xfId="3" applyFont="1" applyBorder="1" applyAlignment="1">
      <alignment vertical="center"/>
    </xf>
    <xf numFmtId="38" fontId="0" fillId="0" borderId="102" xfId="3" applyFont="1" applyFill="1" applyBorder="1" applyAlignment="1">
      <alignment vertical="center"/>
    </xf>
    <xf numFmtId="38" fontId="0" fillId="0" borderId="102" xfId="3" applyFont="1" applyBorder="1" applyAlignment="1">
      <alignment vertical="center"/>
    </xf>
    <xf numFmtId="0" fontId="1" fillId="2" borderId="103" xfId="2" applyFill="1" applyBorder="1">
      <alignment vertical="center"/>
    </xf>
    <xf numFmtId="0" fontId="1" fillId="2" borderId="104" xfId="2" applyFill="1" applyBorder="1">
      <alignment vertical="center"/>
    </xf>
    <xf numFmtId="38" fontId="0" fillId="0" borderId="104" xfId="3" applyFont="1" applyBorder="1" applyAlignment="1">
      <alignment vertical="center"/>
    </xf>
    <xf numFmtId="38" fontId="0" fillId="0" borderId="105" xfId="3" applyFont="1" applyFill="1" applyBorder="1" applyAlignment="1">
      <alignment vertical="center"/>
    </xf>
    <xf numFmtId="38" fontId="0" fillId="0" borderId="105" xfId="3" applyFont="1" applyBorder="1" applyAlignment="1">
      <alignment vertical="center"/>
    </xf>
    <xf numFmtId="0" fontId="1" fillId="2" borderId="80" xfId="2" applyFill="1" applyBorder="1">
      <alignment vertical="center"/>
    </xf>
    <xf numFmtId="0" fontId="1" fillId="2" borderId="106" xfId="2" applyFill="1" applyBorder="1">
      <alignment vertical="center"/>
    </xf>
    <xf numFmtId="0" fontId="1" fillId="2" borderId="107" xfId="2" applyFill="1" applyBorder="1">
      <alignment vertical="center"/>
    </xf>
    <xf numFmtId="38" fontId="0" fillId="0" borderId="107" xfId="3" applyFont="1" applyBorder="1" applyAlignment="1">
      <alignment vertical="center"/>
    </xf>
    <xf numFmtId="38" fontId="0" fillId="0" borderId="108" xfId="3" applyFont="1" applyFill="1" applyBorder="1" applyAlignment="1">
      <alignment vertical="center"/>
    </xf>
    <xf numFmtId="38" fontId="0" fillId="0" borderId="108" xfId="3" applyFont="1" applyBorder="1" applyAlignment="1">
      <alignment vertical="center"/>
    </xf>
    <xf numFmtId="0" fontId="1" fillId="2" borderId="10" xfId="2" applyFill="1" applyBorder="1">
      <alignment vertical="center"/>
    </xf>
    <xf numFmtId="0" fontId="1" fillId="2" borderId="19" xfId="2" applyFill="1" applyBorder="1">
      <alignment vertical="center"/>
    </xf>
    <xf numFmtId="0" fontId="1" fillId="2" borderId="11" xfId="2" applyFill="1" applyBorder="1">
      <alignment vertical="center"/>
    </xf>
    <xf numFmtId="38" fontId="0" fillId="0" borderId="11" xfId="3" applyFont="1" applyBorder="1" applyAlignment="1">
      <alignment vertical="center"/>
    </xf>
    <xf numFmtId="38" fontId="0" fillId="0" borderId="9" xfId="3" applyFont="1" applyFill="1" applyBorder="1" applyAlignment="1">
      <alignment vertical="center"/>
    </xf>
    <xf numFmtId="38" fontId="0" fillId="0" borderId="80" xfId="3" applyFont="1" applyBorder="1" applyAlignment="1">
      <alignment vertical="center"/>
    </xf>
    <xf numFmtId="0" fontId="1" fillId="0" borderId="111" xfId="2" applyBorder="1" applyAlignment="1">
      <alignment horizontal="center" vertical="center"/>
    </xf>
    <xf numFmtId="0" fontId="1" fillId="0" borderId="114" xfId="2" applyBorder="1" applyAlignment="1">
      <alignment horizontal="center" vertical="center"/>
    </xf>
    <xf numFmtId="0" fontId="1" fillId="0" borderId="117" xfId="2" applyBorder="1" applyAlignment="1">
      <alignment horizontal="center" vertical="center"/>
    </xf>
    <xf numFmtId="38" fontId="19" fillId="3" borderId="108" xfId="3" applyFont="1" applyFill="1" applyBorder="1" applyAlignment="1">
      <alignment vertical="center"/>
    </xf>
    <xf numFmtId="38" fontId="19" fillId="3" borderId="118" xfId="3" applyFont="1" applyFill="1" applyBorder="1" applyAlignment="1">
      <alignment vertical="center"/>
    </xf>
    <xf numFmtId="0" fontId="1" fillId="0" borderId="10" xfId="2" applyBorder="1">
      <alignment vertical="center"/>
    </xf>
    <xf numFmtId="0" fontId="1" fillId="0" borderId="120" xfId="2" applyBorder="1" applyAlignment="1">
      <alignment horizontal="center" vertical="center"/>
    </xf>
    <xf numFmtId="38" fontId="19" fillId="3" borderId="99" xfId="3" applyFont="1" applyFill="1" applyBorder="1" applyAlignment="1">
      <alignment vertical="center"/>
    </xf>
    <xf numFmtId="38" fontId="0" fillId="0" borderId="0" xfId="3" applyFont="1" applyAlignment="1">
      <alignment horizontal="center" vertical="center"/>
    </xf>
    <xf numFmtId="38" fontId="0" fillId="0" borderId="0" xfId="3" applyFont="1" applyAlignment="1">
      <alignment horizontal="right" vertical="center"/>
    </xf>
    <xf numFmtId="0" fontId="1" fillId="0" borderId="0" xfId="2" applyAlignment="1">
      <alignment horizontal="right" vertical="center"/>
    </xf>
    <xf numFmtId="0" fontId="19" fillId="0" borderId="0" xfId="2" applyFont="1" applyAlignment="1">
      <alignment horizontal="right" vertical="center"/>
    </xf>
    <xf numFmtId="0" fontId="1" fillId="4" borderId="9" xfId="2" applyFill="1" applyBorder="1">
      <alignment vertical="center"/>
    </xf>
    <xf numFmtId="0" fontId="1" fillId="0" borderId="101" xfId="2" applyBorder="1">
      <alignment vertical="center"/>
    </xf>
    <xf numFmtId="0" fontId="1" fillId="0" borderId="102" xfId="2" applyBorder="1">
      <alignment vertical="center"/>
    </xf>
    <xf numFmtId="0" fontId="1" fillId="0" borderId="104" xfId="2" applyBorder="1">
      <alignment vertical="center"/>
    </xf>
    <xf numFmtId="0" fontId="1" fillId="0" borderId="105" xfId="2" applyBorder="1">
      <alignment vertical="center"/>
    </xf>
    <xf numFmtId="0" fontId="1" fillId="0" borderId="107" xfId="2" applyBorder="1">
      <alignment vertical="center"/>
    </xf>
    <xf numFmtId="0" fontId="1" fillId="0" borderId="108" xfId="2" applyBorder="1">
      <alignment vertical="center"/>
    </xf>
    <xf numFmtId="0" fontId="1" fillId="0" borderId="11" xfId="2" applyBorder="1">
      <alignment vertical="center"/>
    </xf>
    <xf numFmtId="0" fontId="1" fillId="0" borderId="80" xfId="2" applyBorder="1">
      <alignment vertical="center"/>
    </xf>
    <xf numFmtId="0" fontId="1" fillId="4" borderId="11" xfId="2" applyFill="1" applyBorder="1">
      <alignment vertical="center"/>
    </xf>
    <xf numFmtId="0" fontId="1" fillId="4" borderId="80" xfId="2" applyFill="1" applyBorder="1">
      <alignment vertical="center"/>
    </xf>
    <xf numFmtId="0" fontId="1" fillId="2" borderId="18" xfId="2" applyFill="1" applyBorder="1">
      <alignment vertical="center"/>
    </xf>
    <xf numFmtId="0" fontId="1" fillId="0" borderId="9" xfId="2" applyBorder="1">
      <alignment vertical="center"/>
    </xf>
    <xf numFmtId="0" fontId="1" fillId="2" borderId="10" xfId="2" applyFill="1" applyBorder="1" applyAlignment="1">
      <alignment horizontal="left" vertical="center"/>
    </xf>
    <xf numFmtId="0" fontId="1" fillId="2" borderId="11" xfId="2" applyFill="1" applyBorder="1" applyAlignment="1">
      <alignment horizontal="left" vertical="center"/>
    </xf>
    <xf numFmtId="0" fontId="1" fillId="2" borderId="0" xfId="2" applyFill="1">
      <alignment vertical="center"/>
    </xf>
    <xf numFmtId="0" fontId="1" fillId="2" borderId="86" xfId="2" applyFill="1" applyBorder="1">
      <alignment vertical="center"/>
    </xf>
    <xf numFmtId="0" fontId="1" fillId="2" borderId="16" xfId="2" applyFill="1" applyBorder="1" applyAlignment="1">
      <alignment horizontal="center" vertical="center"/>
    </xf>
    <xf numFmtId="0" fontId="19" fillId="2" borderId="19" xfId="2" applyFont="1" applyFill="1" applyBorder="1" applyAlignment="1">
      <alignment horizontal="center" vertical="center"/>
    </xf>
    <xf numFmtId="0" fontId="19" fillId="2" borderId="11" xfId="2" applyFont="1" applyFill="1" applyBorder="1" applyAlignment="1">
      <alignment horizontal="center" vertical="center"/>
    </xf>
    <xf numFmtId="0" fontId="19" fillId="2" borderId="10" xfId="2" applyFont="1" applyFill="1" applyBorder="1">
      <alignment vertical="center"/>
    </xf>
    <xf numFmtId="0" fontId="1" fillId="0" borderId="121" xfId="2" applyBorder="1">
      <alignment vertical="center"/>
    </xf>
    <xf numFmtId="0" fontId="1" fillId="4" borderId="10" xfId="2" applyFill="1" applyBorder="1">
      <alignment vertical="center"/>
    </xf>
    <xf numFmtId="0" fontId="1" fillId="4" borderId="99" xfId="2" applyFill="1" applyBorder="1">
      <alignment vertical="center"/>
    </xf>
    <xf numFmtId="0" fontId="20" fillId="0" borderId="0" xfId="2" applyFont="1">
      <alignment vertical="center"/>
    </xf>
    <xf numFmtId="0" fontId="19" fillId="0" borderId="0" xfId="2" applyFont="1">
      <alignment vertical="center"/>
    </xf>
    <xf numFmtId="0" fontId="19" fillId="0" borderId="0" xfId="2" applyFont="1" applyAlignment="1">
      <alignment horizontal="center" vertical="center"/>
    </xf>
    <xf numFmtId="0" fontId="19" fillId="0" borderId="99" xfId="2" applyFont="1" applyBorder="1">
      <alignment vertical="center"/>
    </xf>
    <xf numFmtId="0" fontId="19" fillId="2" borderId="122" xfId="2" applyFont="1" applyFill="1" applyBorder="1" applyAlignment="1">
      <alignment horizontal="left" vertical="center" indent="1"/>
    </xf>
    <xf numFmtId="0" fontId="19" fillId="2" borderId="123" xfId="2" applyFont="1" applyFill="1" applyBorder="1" applyAlignment="1">
      <alignment horizontal="center" vertical="center"/>
    </xf>
    <xf numFmtId="38" fontId="19" fillId="0" borderId="124" xfId="3" applyFont="1" applyBorder="1" applyAlignment="1">
      <alignment horizontal="right" vertical="center"/>
    </xf>
    <xf numFmtId="0" fontId="19" fillId="2" borderId="125" xfId="2" applyFont="1" applyFill="1" applyBorder="1" applyAlignment="1">
      <alignment horizontal="left" vertical="center" indent="1"/>
    </xf>
    <xf numFmtId="0" fontId="19" fillId="2" borderId="126" xfId="2" applyFont="1" applyFill="1" applyBorder="1" applyAlignment="1">
      <alignment horizontal="center" vertical="center"/>
    </xf>
    <xf numFmtId="38" fontId="19" fillId="0" borderId="127" xfId="3" applyFont="1" applyBorder="1" applyAlignment="1">
      <alignment horizontal="right" vertical="center"/>
    </xf>
    <xf numFmtId="0" fontId="19" fillId="2" borderId="128" xfId="2" applyFont="1" applyFill="1" applyBorder="1" applyAlignment="1">
      <alignment horizontal="left" vertical="center" indent="1"/>
    </xf>
    <xf numFmtId="0" fontId="19" fillId="2" borderId="129" xfId="2" applyFont="1" applyFill="1" applyBorder="1" applyAlignment="1">
      <alignment horizontal="center" vertical="center"/>
    </xf>
    <xf numFmtId="38" fontId="19" fillId="0" borderId="130" xfId="3" applyFont="1" applyBorder="1" applyAlignment="1">
      <alignment horizontal="right" vertical="center"/>
    </xf>
    <xf numFmtId="0" fontId="19" fillId="2" borderId="131" xfId="2" applyFont="1" applyFill="1" applyBorder="1" applyAlignment="1">
      <alignment horizontal="left" vertical="center" indent="1"/>
    </xf>
    <xf numFmtId="0" fontId="19" fillId="2" borderId="132" xfId="2" applyFont="1" applyFill="1" applyBorder="1" applyAlignment="1">
      <alignment horizontal="center" vertical="center"/>
    </xf>
    <xf numFmtId="38" fontId="19" fillId="0" borderId="133" xfId="3" applyFont="1" applyBorder="1" applyAlignment="1">
      <alignment horizontal="right" vertical="center"/>
    </xf>
    <xf numFmtId="0" fontId="25" fillId="0" borderId="0" xfId="2" applyFont="1">
      <alignment vertical="center"/>
    </xf>
    <xf numFmtId="0" fontId="27" fillId="0" borderId="0" xfId="2" applyFont="1" applyAlignment="1"/>
    <xf numFmtId="0" fontId="25" fillId="0" borderId="0" xfId="2" applyFont="1" applyAlignment="1">
      <alignment vertical="center" shrinkToFit="1"/>
    </xf>
    <xf numFmtId="0" fontId="28" fillId="0" borderId="0" xfId="2" applyFont="1" applyAlignment="1">
      <alignment horizontal="right" vertical="center"/>
    </xf>
    <xf numFmtId="0" fontId="27" fillId="0" borderId="0" xfId="2" applyFont="1">
      <alignment vertical="center"/>
    </xf>
    <xf numFmtId="0" fontId="1" fillId="0" borderId="0" xfId="2" applyAlignment="1">
      <alignment vertical="center" shrinkToFit="1"/>
    </xf>
    <xf numFmtId="0" fontId="1" fillId="0" borderId="12" xfId="2" applyBorder="1">
      <alignment vertical="center"/>
    </xf>
    <xf numFmtId="0" fontId="1" fillId="0" borderId="13" xfId="2" applyBorder="1">
      <alignment vertical="center"/>
    </xf>
    <xf numFmtId="0" fontId="1" fillId="0" borderId="14" xfId="2" applyBorder="1">
      <alignment vertical="center"/>
    </xf>
    <xf numFmtId="0" fontId="1" fillId="0" borderId="134" xfId="2" applyBorder="1">
      <alignment vertical="center"/>
    </xf>
    <xf numFmtId="0" fontId="1" fillId="0" borderId="135" xfId="2" applyBorder="1" applyAlignment="1">
      <alignment horizontal="center" vertical="center" shrinkToFit="1"/>
    </xf>
    <xf numFmtId="0" fontId="1" fillId="0" borderId="15" xfId="2" applyBorder="1">
      <alignment vertical="center"/>
    </xf>
    <xf numFmtId="0" fontId="1" fillId="0" borderId="16" xfId="2" applyBorder="1">
      <alignment vertical="center"/>
    </xf>
    <xf numFmtId="0" fontId="1" fillId="0" borderId="17" xfId="2" applyBorder="1">
      <alignment vertical="center"/>
    </xf>
    <xf numFmtId="0" fontId="1" fillId="0" borderId="136" xfId="2" applyBorder="1">
      <alignment vertical="center"/>
    </xf>
    <xf numFmtId="0" fontId="1" fillId="0" borderId="137" xfId="2" applyBorder="1" applyAlignment="1">
      <alignment horizontal="center" vertical="center" shrinkToFit="1"/>
    </xf>
    <xf numFmtId="0" fontId="19" fillId="5" borderId="80" xfId="2" applyFont="1" applyFill="1" applyBorder="1" applyAlignment="1">
      <alignment horizontal="center" vertical="center"/>
    </xf>
    <xf numFmtId="38" fontId="29" fillId="0" borderId="138" xfId="3" applyFont="1" applyBorder="1" applyAlignment="1">
      <alignment vertical="center" shrinkToFit="1"/>
    </xf>
    <xf numFmtId="38" fontId="29" fillId="0" borderId="9" xfId="3" applyFont="1" applyBorder="1" applyAlignment="1">
      <alignment vertical="center"/>
    </xf>
    <xf numFmtId="0" fontId="1" fillId="0" borderId="87" xfId="2" applyBorder="1">
      <alignment vertical="center"/>
    </xf>
    <xf numFmtId="0" fontId="1" fillId="0" borderId="23" xfId="2" applyBorder="1">
      <alignment vertical="center"/>
    </xf>
    <xf numFmtId="0" fontId="1" fillId="3" borderId="100" xfId="2" applyFill="1" applyBorder="1">
      <alignment vertical="center"/>
    </xf>
    <xf numFmtId="0" fontId="30" fillId="3" borderId="101" xfId="2" applyFont="1" applyFill="1" applyBorder="1" applyAlignment="1">
      <alignment horizontal="center" vertical="center"/>
    </xf>
    <xf numFmtId="0" fontId="30" fillId="0" borderId="139" xfId="2" applyFont="1" applyBorder="1" applyAlignment="1">
      <alignment horizontal="center" vertical="center"/>
    </xf>
    <xf numFmtId="0" fontId="29" fillId="0" borderId="140" xfId="2" applyFont="1" applyBorder="1" applyAlignment="1">
      <alignment vertical="center" shrinkToFit="1"/>
    </xf>
    <xf numFmtId="0" fontId="29" fillId="0" borderId="101" xfId="2" applyFont="1" applyBorder="1">
      <alignment vertical="center"/>
    </xf>
    <xf numFmtId="0" fontId="29" fillId="3" borderId="101" xfId="2" applyFont="1" applyFill="1" applyBorder="1">
      <alignment vertical="center"/>
    </xf>
    <xf numFmtId="0" fontId="29" fillId="3" borderId="87" xfId="2" applyFont="1" applyFill="1" applyBorder="1" applyAlignment="1">
      <alignment horizontal="center" vertical="center"/>
    </xf>
    <xf numFmtId="0" fontId="1" fillId="0" borderId="18" xfId="2" applyBorder="1">
      <alignment vertical="center"/>
    </xf>
    <xf numFmtId="0" fontId="30" fillId="0" borderId="86" xfId="2" applyFont="1" applyBorder="1" applyAlignment="1">
      <alignment horizontal="center" vertical="center"/>
    </xf>
    <xf numFmtId="0" fontId="30" fillId="0" borderId="141" xfId="2" applyFont="1" applyBorder="1" applyAlignment="1">
      <alignment horizontal="center" vertical="center"/>
    </xf>
    <xf numFmtId="0" fontId="29" fillId="0" borderId="142" xfId="2" applyFont="1" applyBorder="1" applyAlignment="1">
      <alignment vertical="center" shrinkToFit="1"/>
    </xf>
    <xf numFmtId="0" fontId="29" fillId="0" borderId="104" xfId="2" applyFont="1" applyBorder="1">
      <alignment vertical="center"/>
    </xf>
    <xf numFmtId="0" fontId="1" fillId="3" borderId="103" xfId="2" applyFill="1" applyBorder="1">
      <alignment vertical="center"/>
    </xf>
    <xf numFmtId="0" fontId="31" fillId="3" borderId="104" xfId="2" applyFont="1" applyFill="1" applyBorder="1" applyAlignment="1">
      <alignment horizontal="center" vertical="center"/>
    </xf>
    <xf numFmtId="0" fontId="31" fillId="0" borderId="143" xfId="2" applyFont="1" applyBorder="1" applyAlignment="1">
      <alignment horizontal="center" vertical="center"/>
    </xf>
    <xf numFmtId="38" fontId="29" fillId="0" borderId="142" xfId="3" applyFont="1" applyBorder="1" applyAlignment="1">
      <alignment vertical="center" shrinkToFit="1"/>
    </xf>
    <xf numFmtId="38" fontId="29" fillId="0" borderId="104" xfId="3" applyFont="1" applyBorder="1" applyAlignment="1">
      <alignment vertical="center"/>
    </xf>
    <xf numFmtId="38" fontId="29" fillId="3" borderId="104" xfId="3" applyFont="1" applyFill="1" applyBorder="1" applyAlignment="1">
      <alignment vertical="center"/>
    </xf>
    <xf numFmtId="0" fontId="1" fillId="0" borderId="144" xfId="2" applyBorder="1">
      <alignment vertical="center"/>
    </xf>
    <xf numFmtId="0" fontId="30" fillId="0" borderId="145" xfId="2" applyFont="1" applyBorder="1" applyAlignment="1">
      <alignment horizontal="center" vertical="center"/>
    </xf>
    <xf numFmtId="0" fontId="30" fillId="0" borderId="146" xfId="2" applyFont="1" applyBorder="1" applyAlignment="1">
      <alignment horizontal="center" vertical="center"/>
    </xf>
    <xf numFmtId="0" fontId="1" fillId="0" borderId="106" xfId="2" applyBorder="1">
      <alignment vertical="center"/>
    </xf>
    <xf numFmtId="0" fontId="30" fillId="0" borderId="107" xfId="2" applyFont="1" applyBorder="1" applyAlignment="1">
      <alignment horizontal="center" vertical="center"/>
    </xf>
    <xf numFmtId="0" fontId="30" fillId="0" borderId="147" xfId="2" applyFont="1" applyBorder="1" applyAlignment="1">
      <alignment horizontal="center" vertical="center"/>
    </xf>
    <xf numFmtId="38" fontId="29" fillId="0" borderId="148" xfId="3" applyFont="1" applyBorder="1" applyAlignment="1">
      <alignment vertical="center" shrinkToFit="1"/>
    </xf>
    <xf numFmtId="38" fontId="29" fillId="0" borderId="107" xfId="3" applyFont="1" applyBorder="1" applyAlignment="1">
      <alignment vertical="center"/>
    </xf>
    <xf numFmtId="38" fontId="31" fillId="0" borderId="101" xfId="3" applyFont="1" applyBorder="1" applyAlignment="1">
      <alignment horizontal="center" vertical="center"/>
    </xf>
    <xf numFmtId="38" fontId="31" fillId="3" borderId="101" xfId="3" applyFont="1" applyFill="1" applyBorder="1" applyAlignment="1">
      <alignment horizontal="center" vertical="center"/>
    </xf>
    <xf numFmtId="0" fontId="30" fillId="3" borderId="87" xfId="2" applyFont="1" applyFill="1" applyBorder="1" applyAlignment="1">
      <alignment horizontal="center" vertical="center"/>
    </xf>
    <xf numFmtId="179" fontId="29" fillId="0" borderId="104" xfId="3" applyNumberFormat="1" applyFont="1" applyBorder="1" applyAlignment="1">
      <alignment vertical="center"/>
    </xf>
    <xf numFmtId="179" fontId="29" fillId="3" borderId="104" xfId="3" applyNumberFormat="1" applyFont="1" applyFill="1" applyBorder="1" applyAlignment="1">
      <alignment vertical="center"/>
    </xf>
    <xf numFmtId="0" fontId="32" fillId="3" borderId="101" xfId="2" applyFont="1" applyFill="1" applyBorder="1" applyAlignment="1">
      <alignment horizontal="center" vertical="center"/>
    </xf>
    <xf numFmtId="38" fontId="29" fillId="0" borderId="101" xfId="3" applyFont="1" applyBorder="1" applyAlignment="1">
      <alignment vertical="center"/>
    </xf>
    <xf numFmtId="38" fontId="29" fillId="3" borderId="101" xfId="3" applyFont="1" applyFill="1" applyBorder="1" applyAlignment="1">
      <alignment vertical="center"/>
    </xf>
    <xf numFmtId="0" fontId="33" fillId="3" borderId="104" xfId="2" applyFont="1" applyFill="1" applyBorder="1" applyAlignment="1">
      <alignment horizontal="center" vertical="center"/>
    </xf>
    <xf numFmtId="0" fontId="29" fillId="3" borderId="104" xfId="2" applyFont="1" applyFill="1" applyBorder="1">
      <alignment vertical="center"/>
    </xf>
    <xf numFmtId="38" fontId="30" fillId="0" borderId="104" xfId="3" applyFont="1" applyBorder="1" applyAlignment="1">
      <alignment vertical="center"/>
    </xf>
    <xf numFmtId="0" fontId="1" fillId="0" borderId="19" xfId="2" applyBorder="1">
      <alignment vertical="center"/>
    </xf>
    <xf numFmtId="0" fontId="29" fillId="0" borderId="138" xfId="2" applyFont="1" applyBorder="1" applyAlignment="1">
      <alignment vertical="center" shrinkToFit="1"/>
    </xf>
    <xf numFmtId="0" fontId="29" fillId="0" borderId="11" xfId="2" applyFont="1" applyBorder="1">
      <alignment vertical="center"/>
    </xf>
    <xf numFmtId="0" fontId="29" fillId="0" borderId="9" xfId="2" applyFont="1" applyBorder="1">
      <alignment vertical="center"/>
    </xf>
    <xf numFmtId="0" fontId="1" fillId="0" borderId="141" xfId="2" applyBorder="1">
      <alignment vertical="center"/>
    </xf>
    <xf numFmtId="0" fontId="1" fillId="0" borderId="149" xfId="2" applyBorder="1" applyAlignment="1">
      <alignment vertical="center" shrinkToFit="1"/>
    </xf>
    <xf numFmtId="0" fontId="1" fillId="0" borderId="134" xfId="2" applyBorder="1" applyAlignment="1">
      <alignment horizontal="center" vertical="center" wrapText="1"/>
    </xf>
    <xf numFmtId="0" fontId="1" fillId="0" borderId="136" xfId="2" applyBorder="1" applyAlignment="1">
      <alignment horizontal="center" vertical="center" wrapText="1"/>
    </xf>
    <xf numFmtId="0" fontId="19" fillId="2" borderId="80" xfId="2" applyFont="1" applyFill="1" applyBorder="1" applyAlignment="1">
      <alignment horizontal="center" vertical="center"/>
    </xf>
    <xf numFmtId="0" fontId="1" fillId="0" borderId="139" xfId="2" applyBorder="1" applyAlignment="1">
      <alignment horizontal="center" vertical="center"/>
    </xf>
    <xf numFmtId="38" fontId="29" fillId="0" borderId="140" xfId="3" applyFont="1" applyBorder="1" applyAlignment="1">
      <alignment vertical="center" shrinkToFit="1"/>
    </xf>
    <xf numFmtId="38" fontId="29" fillId="0" borderId="102" xfId="3" applyFont="1" applyBorder="1" applyAlignment="1">
      <alignment vertical="center"/>
    </xf>
    <xf numFmtId="0" fontId="1" fillId="0" borderId="143" xfId="2" applyBorder="1" applyAlignment="1">
      <alignment horizontal="center" vertical="center"/>
    </xf>
    <xf numFmtId="38" fontId="29" fillId="0" borderId="105" xfId="3" applyFont="1" applyBorder="1" applyAlignment="1">
      <alignment vertical="center"/>
    </xf>
    <xf numFmtId="0" fontId="1" fillId="0" borderId="147" xfId="2" applyBorder="1" applyAlignment="1">
      <alignment horizontal="center" vertical="center"/>
    </xf>
    <xf numFmtId="38" fontId="29" fillId="0" borderId="108" xfId="3" applyFont="1" applyBorder="1" applyAlignment="1">
      <alignment vertical="center"/>
    </xf>
    <xf numFmtId="38" fontId="34" fillId="0" borderId="142" xfId="3" applyFont="1" applyBorder="1" applyAlignment="1">
      <alignment vertical="center" shrinkToFit="1"/>
    </xf>
    <xf numFmtId="38" fontId="34" fillId="0" borderId="105" xfId="3" applyFont="1" applyBorder="1" applyAlignment="1">
      <alignment vertical="center"/>
    </xf>
    <xf numFmtId="38" fontId="29" fillId="0" borderId="118" xfId="3" applyFont="1" applyBorder="1" applyAlignment="1">
      <alignment vertical="center"/>
    </xf>
    <xf numFmtId="0" fontId="1" fillId="0" borderId="150" xfId="2" applyBorder="1" applyAlignment="1">
      <alignment horizontal="center" vertical="center"/>
    </xf>
    <xf numFmtId="38" fontId="29" fillId="0" borderId="11" xfId="3" applyFont="1" applyBorder="1" applyAlignment="1">
      <alignment vertical="center"/>
    </xf>
    <xf numFmtId="38" fontId="29" fillId="3" borderId="11" xfId="3" applyFont="1" applyFill="1" applyBorder="1" applyAlignment="1">
      <alignment vertical="center"/>
    </xf>
    <xf numFmtId="38" fontId="29" fillId="3" borderId="99" xfId="3" applyFont="1" applyFill="1" applyBorder="1" applyAlignment="1">
      <alignment vertical="center"/>
    </xf>
    <xf numFmtId="0" fontId="1" fillId="0" borderId="0" xfId="2" applyAlignment="1">
      <alignment horizontal="center" vertical="center"/>
    </xf>
    <xf numFmtId="38" fontId="0" fillId="2" borderId="23" xfId="3" applyFont="1" applyFill="1" applyBorder="1" applyAlignment="1">
      <alignment horizontal="center" vertical="center"/>
    </xf>
    <xf numFmtId="38" fontId="35" fillId="6" borderId="9" xfId="3" applyFont="1" applyFill="1" applyBorder="1" applyAlignment="1">
      <alignment vertical="center"/>
    </xf>
    <xf numFmtId="0" fontId="1" fillId="7" borderId="100" xfId="2" applyFill="1" applyBorder="1">
      <alignment vertical="center"/>
    </xf>
    <xf numFmtId="0" fontId="35" fillId="7" borderId="101" xfId="2" applyFont="1" applyFill="1" applyBorder="1">
      <alignment vertical="center"/>
    </xf>
    <xf numFmtId="38" fontId="35" fillId="0" borderId="101" xfId="3" applyFont="1" applyBorder="1" applyAlignment="1">
      <alignment vertical="center"/>
    </xf>
    <xf numFmtId="38" fontId="35" fillId="7" borderId="101" xfId="3" applyFont="1" applyFill="1" applyBorder="1" applyAlignment="1">
      <alignment vertical="center"/>
    </xf>
    <xf numFmtId="38" fontId="35" fillId="0" borderId="102" xfId="3" applyFont="1" applyFill="1" applyBorder="1" applyAlignment="1">
      <alignment vertical="center"/>
    </xf>
    <xf numFmtId="38" fontId="35" fillId="7" borderId="102" xfId="3" applyFont="1" applyFill="1" applyBorder="1" applyAlignment="1">
      <alignment vertical="center"/>
    </xf>
    <xf numFmtId="0" fontId="35" fillId="7" borderId="87" xfId="2" applyFont="1" applyFill="1" applyBorder="1">
      <alignment vertical="center"/>
    </xf>
    <xf numFmtId="0" fontId="35" fillId="2" borderId="104" xfId="2" applyFont="1" applyFill="1" applyBorder="1">
      <alignment vertical="center"/>
    </xf>
    <xf numFmtId="38" fontId="35" fillId="0" borderId="104" xfId="3" applyFont="1" applyBorder="1" applyAlignment="1">
      <alignment vertical="center"/>
    </xf>
    <xf numFmtId="38" fontId="35" fillId="0" borderId="105" xfId="3" applyFont="1" applyFill="1" applyBorder="1" applyAlignment="1">
      <alignment vertical="center"/>
    </xf>
    <xf numFmtId="38" fontId="35" fillId="0" borderId="105" xfId="3" applyFont="1" applyBorder="1" applyAlignment="1">
      <alignment vertical="center"/>
    </xf>
    <xf numFmtId="0" fontId="1" fillId="7" borderId="103" xfId="2" applyFill="1" applyBorder="1">
      <alignment vertical="center"/>
    </xf>
    <xf numFmtId="0" fontId="35" fillId="7" borderId="104" xfId="2" applyFont="1" applyFill="1" applyBorder="1">
      <alignment vertical="center"/>
    </xf>
    <xf numFmtId="38" fontId="35" fillId="7" borderId="104" xfId="3" applyFont="1" applyFill="1" applyBorder="1" applyAlignment="1">
      <alignment vertical="center"/>
    </xf>
    <xf numFmtId="0" fontId="35" fillId="2" borderId="107" xfId="2" applyFont="1" applyFill="1" applyBorder="1">
      <alignment vertical="center"/>
    </xf>
    <xf numFmtId="38" fontId="35" fillId="0" borderId="107" xfId="3" applyFont="1" applyBorder="1" applyAlignment="1">
      <alignment vertical="center"/>
    </xf>
    <xf numFmtId="38" fontId="35" fillId="0" borderId="101" xfId="3" applyFont="1" applyBorder="1" applyAlignment="1">
      <alignment horizontal="right" vertical="center"/>
    </xf>
    <xf numFmtId="38" fontId="35" fillId="7" borderId="101" xfId="3" applyFont="1" applyFill="1" applyBorder="1" applyAlignment="1">
      <alignment horizontal="right" vertical="center"/>
    </xf>
    <xf numFmtId="38" fontId="35" fillId="0" borderId="102" xfId="3" applyFont="1" applyFill="1" applyBorder="1" applyAlignment="1">
      <alignment horizontal="right" vertical="center"/>
    </xf>
    <xf numFmtId="38" fontId="35" fillId="7" borderId="102" xfId="3" applyFont="1" applyFill="1" applyBorder="1" applyAlignment="1">
      <alignment horizontal="right" vertical="center"/>
    </xf>
    <xf numFmtId="38" fontId="35" fillId="0" borderId="102" xfId="3" applyFont="1" applyBorder="1" applyAlignment="1">
      <alignment vertical="center"/>
    </xf>
    <xf numFmtId="38" fontId="35" fillId="0" borderId="108" xfId="3" applyFont="1" applyFill="1" applyBorder="1" applyAlignment="1">
      <alignment vertical="center"/>
    </xf>
    <xf numFmtId="38" fontId="35" fillId="0" borderId="108" xfId="3" applyFont="1" applyBorder="1" applyAlignment="1">
      <alignment vertical="center"/>
    </xf>
    <xf numFmtId="38" fontId="35" fillId="0" borderId="11" xfId="3" applyFont="1" applyBorder="1" applyAlignment="1">
      <alignment vertical="center"/>
    </xf>
    <xf numFmtId="38" fontId="35" fillId="0" borderId="80" xfId="3" applyFont="1" applyFill="1" applyBorder="1" applyAlignment="1">
      <alignment vertical="center"/>
    </xf>
    <xf numFmtId="38" fontId="35" fillId="0" borderId="80" xfId="3" applyFont="1" applyBorder="1" applyAlignment="1">
      <alignment vertical="center"/>
    </xf>
    <xf numFmtId="38" fontId="35" fillId="6" borderId="11" xfId="3" applyFont="1" applyFill="1" applyBorder="1" applyAlignment="1">
      <alignment vertical="center"/>
    </xf>
    <xf numFmtId="38" fontId="35" fillId="6" borderId="80" xfId="3" applyFont="1" applyFill="1" applyBorder="1" applyAlignment="1">
      <alignment vertical="center"/>
    </xf>
    <xf numFmtId="0" fontId="19" fillId="2" borderId="19" xfId="2" applyFont="1" applyFill="1" applyBorder="1">
      <alignment vertical="center"/>
    </xf>
    <xf numFmtId="0" fontId="19" fillId="2" borderId="11" xfId="2" applyFont="1" applyFill="1" applyBorder="1">
      <alignment vertical="center"/>
    </xf>
    <xf numFmtId="38" fontId="35" fillId="6" borderId="0" xfId="3" applyFont="1" applyFill="1" applyAlignment="1">
      <alignment vertical="center"/>
    </xf>
    <xf numFmtId="38" fontId="35" fillId="0" borderId="9" xfId="3" applyFont="1" applyFill="1" applyBorder="1" applyAlignment="1">
      <alignment vertical="center"/>
    </xf>
    <xf numFmtId="38" fontId="35" fillId="0" borderId="9" xfId="3" applyFont="1" applyBorder="1" applyAlignment="1">
      <alignment vertical="center"/>
    </xf>
    <xf numFmtId="38" fontId="35" fillId="0" borderId="121" xfId="3" applyFont="1" applyBorder="1" applyAlignment="1">
      <alignment vertical="center"/>
    </xf>
    <xf numFmtId="38" fontId="35" fillId="3" borderId="9" xfId="3" applyFont="1" applyFill="1" applyBorder="1" applyAlignment="1">
      <alignment vertical="center"/>
    </xf>
    <xf numFmtId="38" fontId="35" fillId="3" borderId="10" xfId="3" applyFont="1" applyFill="1" applyBorder="1" applyAlignment="1">
      <alignment vertical="center"/>
    </xf>
    <xf numFmtId="38" fontId="35" fillId="3" borderId="99" xfId="3" applyFont="1" applyFill="1" applyBorder="1" applyAlignment="1">
      <alignment vertical="center"/>
    </xf>
    <xf numFmtId="0" fontId="36" fillId="0" borderId="0" xfId="2" applyFont="1">
      <alignment vertical="center"/>
    </xf>
    <xf numFmtId="0" fontId="1" fillId="0" borderId="0" xfId="2" applyAlignment="1">
      <alignment horizontal="left" vertical="center"/>
    </xf>
    <xf numFmtId="0" fontId="22" fillId="0" borderId="0" xfId="2" applyFont="1">
      <alignment vertical="center"/>
    </xf>
    <xf numFmtId="0" fontId="1" fillId="0" borderId="0" xfId="2" quotePrefix="1">
      <alignment vertical="center"/>
    </xf>
    <xf numFmtId="0" fontId="1" fillId="0" borderId="0" xfId="2" applyAlignment="1">
      <alignment horizontal="left" vertical="center" wrapText="1"/>
    </xf>
    <xf numFmtId="0" fontId="1" fillId="0" borderId="16" xfId="2" applyBorder="1" applyAlignment="1">
      <alignment horizontal="center" vertical="center" wrapText="1"/>
    </xf>
    <xf numFmtId="0" fontId="1" fillId="0" borderId="0" xfId="2" applyAlignment="1">
      <alignment horizontal="center" vertical="center" wrapText="1"/>
    </xf>
    <xf numFmtId="0" fontId="1" fillId="0" borderId="0" xfId="2" quotePrefix="1" applyAlignment="1">
      <alignment horizontal="center" vertical="center" wrapText="1"/>
    </xf>
    <xf numFmtId="0" fontId="1" fillId="0" borderId="0" xfId="2">
      <alignment vertical="center"/>
    </xf>
    <xf numFmtId="0" fontId="1" fillId="0" borderId="13" xfId="2" applyBorder="1" applyAlignment="1">
      <alignment horizontal="center" vertical="center"/>
    </xf>
    <xf numFmtId="0" fontId="1" fillId="0" borderId="0" xfId="2" applyAlignment="1">
      <alignment horizontal="center" vertical="center"/>
    </xf>
    <xf numFmtId="0" fontId="17" fillId="0" borderId="0" xfId="0" applyFont="1" applyAlignment="1">
      <alignment horizontal="left" vertical="center" wrapText="1" shrinkToFit="1"/>
    </xf>
    <xf numFmtId="0" fontId="17" fillId="0" borderId="0" xfId="0" applyFont="1" applyAlignment="1">
      <alignment horizontal="left" vertical="center" wrapText="1"/>
    </xf>
    <xf numFmtId="0" fontId="14" fillId="0" borderId="0" xfId="0" applyFont="1" applyAlignment="1">
      <alignment horizontal="left" vertical="center" shrinkToFit="1"/>
    </xf>
    <xf numFmtId="0" fontId="13" fillId="0" borderId="0" xfId="1" applyFont="1" applyAlignment="1">
      <alignment horizontal="left" vertical="center" wrapText="1" shrinkToFit="1"/>
    </xf>
    <xf numFmtId="0" fontId="13" fillId="0" borderId="0" xfId="1" applyFont="1" applyAlignment="1">
      <alignment horizontal="left" vertical="center" shrinkToFit="1"/>
    </xf>
    <xf numFmtId="0" fontId="13" fillId="0" borderId="9" xfId="1" applyFont="1" applyBorder="1" applyAlignment="1">
      <alignment horizontal="center" vertical="center" shrinkToFit="1"/>
    </xf>
    <xf numFmtId="0" fontId="13" fillId="0" borderId="74" xfId="1" applyFont="1" applyBorder="1" applyAlignment="1">
      <alignment horizontal="center" vertical="center" shrinkToFit="1"/>
    </xf>
    <xf numFmtId="0" fontId="13" fillId="0" borderId="76" xfId="1" applyFont="1" applyBorder="1" applyAlignment="1">
      <alignment horizontal="center" vertical="center" shrinkToFit="1"/>
    </xf>
    <xf numFmtId="0" fontId="13" fillId="0" borderId="77" xfId="1" applyFont="1" applyBorder="1" applyAlignment="1">
      <alignment horizontal="center" vertical="center" shrinkToFit="1"/>
    </xf>
    <xf numFmtId="0" fontId="13" fillId="0" borderId="73" xfId="1" applyFont="1" applyBorder="1" applyAlignment="1">
      <alignment horizontal="center" vertical="center" shrinkToFit="1"/>
    </xf>
    <xf numFmtId="0" fontId="13" fillId="0" borderId="75" xfId="1" applyFont="1" applyBorder="1" applyAlignment="1">
      <alignment horizontal="center" vertical="center" shrinkToFit="1"/>
    </xf>
    <xf numFmtId="0" fontId="6" fillId="0" borderId="46" xfId="1" applyFont="1" applyBorder="1" applyAlignment="1">
      <alignment vertical="center" wrapText="1"/>
    </xf>
    <xf numFmtId="0" fontId="6" fillId="0" borderId="47" xfId="1" applyFont="1" applyBorder="1" applyAlignment="1">
      <alignment vertical="center" wrapText="1"/>
    </xf>
    <xf numFmtId="0" fontId="6" fillId="0" borderId="48" xfId="1" applyFont="1" applyBorder="1" applyAlignment="1">
      <alignment vertical="center" wrapText="1"/>
    </xf>
    <xf numFmtId="38" fontId="4" fillId="0" borderId="10" xfId="3" applyFont="1" applyFill="1" applyBorder="1" applyAlignment="1">
      <alignment horizontal="right" vertical="center"/>
    </xf>
    <xf numFmtId="38" fontId="4" fillId="0" borderId="19" xfId="3" applyFont="1" applyFill="1" applyBorder="1" applyAlignment="1">
      <alignment horizontal="right" vertical="center"/>
    </xf>
    <xf numFmtId="0" fontId="5" fillId="0" borderId="84" xfId="1" applyFont="1" applyBorder="1" applyAlignment="1">
      <alignment horizontal="center" vertical="center" wrapText="1"/>
    </xf>
    <xf numFmtId="0" fontId="5" fillId="0" borderId="3" xfId="1" applyFont="1" applyBorder="1" applyAlignment="1">
      <alignment horizontal="center" vertical="center" wrapText="1"/>
    </xf>
    <xf numFmtId="0" fontId="5" fillId="0" borderId="6" xfId="1" applyFont="1" applyBorder="1" applyAlignment="1">
      <alignment horizontal="center" vertical="center" wrapText="1"/>
    </xf>
    <xf numFmtId="0" fontId="5" fillId="0" borderId="7" xfId="1" applyFont="1" applyBorder="1" applyAlignment="1">
      <alignment horizontal="center" vertical="center" wrapText="1"/>
    </xf>
    <xf numFmtId="0" fontId="5" fillId="0" borderId="12" xfId="1" applyFont="1" applyBorder="1" applyAlignment="1">
      <alignment horizontal="center" vertical="center" wrapText="1"/>
    </xf>
    <xf numFmtId="0" fontId="5" fillId="0" borderId="14" xfId="1" applyFont="1" applyBorder="1" applyAlignment="1">
      <alignment horizontal="center" vertical="center" wrapText="1"/>
    </xf>
    <xf numFmtId="0" fontId="5" fillId="0" borderId="15" xfId="1" applyFont="1" applyBorder="1" applyAlignment="1">
      <alignment horizontal="center" vertical="center" wrapText="1"/>
    </xf>
    <xf numFmtId="0" fontId="5" fillId="0" borderId="17" xfId="1" applyFont="1" applyBorder="1" applyAlignment="1">
      <alignment horizontal="center" vertical="center" wrapText="1"/>
    </xf>
    <xf numFmtId="0" fontId="5" fillId="0" borderId="94" xfId="1" applyFont="1" applyBorder="1" applyAlignment="1">
      <alignment horizontal="center" vertical="center" wrapText="1"/>
    </xf>
    <xf numFmtId="0" fontId="5" fillId="0" borderId="82" xfId="1" applyFont="1" applyBorder="1" applyAlignment="1">
      <alignment horizontal="center" vertical="center" wrapText="1"/>
    </xf>
    <xf numFmtId="0" fontId="5" fillId="0" borderId="16" xfId="1" applyFont="1" applyBorder="1" applyAlignment="1">
      <alignment horizontal="center" vertical="center" wrapText="1"/>
    </xf>
    <xf numFmtId="38" fontId="4" fillId="0" borderId="1" xfId="3" applyFont="1" applyFill="1" applyBorder="1" applyAlignment="1">
      <alignment horizontal="right" vertical="center" wrapText="1"/>
    </xf>
    <xf numFmtId="38" fontId="4" fillId="0" borderId="89" xfId="3" applyFont="1" applyFill="1" applyBorder="1" applyAlignment="1">
      <alignment horizontal="right" vertical="center" wrapText="1"/>
    </xf>
    <xf numFmtId="0" fontId="15" fillId="0" borderId="0" xfId="1" applyFont="1" applyBorder="1" applyAlignment="1">
      <alignment horizontal="left" vertical="center" shrinkToFit="1"/>
    </xf>
    <xf numFmtId="0" fontId="15" fillId="0" borderId="71" xfId="1" applyFont="1" applyBorder="1" applyAlignment="1">
      <alignment horizontal="center" vertical="center" shrinkToFit="1"/>
    </xf>
    <xf numFmtId="0" fontId="15" fillId="0" borderId="72" xfId="1" applyFont="1" applyBorder="1" applyAlignment="1">
      <alignment horizontal="center" vertical="center" shrinkToFit="1"/>
    </xf>
    <xf numFmtId="0" fontId="15" fillId="0" borderId="70" xfId="1" applyFont="1" applyBorder="1" applyAlignment="1">
      <alignment horizontal="center" vertical="center" shrinkToFit="1"/>
    </xf>
    <xf numFmtId="38" fontId="4" fillId="0" borderId="64" xfId="3" applyFont="1" applyFill="1" applyBorder="1" applyAlignment="1">
      <alignment horizontal="right" vertical="center" wrapText="1"/>
    </xf>
    <xf numFmtId="0" fontId="2" fillId="0" borderId="12" xfId="1" applyFont="1" applyBorder="1" applyAlignment="1">
      <alignment horizontal="center" vertical="center" wrapText="1"/>
    </xf>
    <xf numFmtId="0" fontId="2" fillId="0" borderId="13" xfId="1" applyFont="1" applyBorder="1" applyAlignment="1">
      <alignment horizontal="center" vertical="center" wrapText="1"/>
    </xf>
    <xf numFmtId="0" fontId="2" fillId="0" borderId="14" xfId="1" applyFont="1" applyBorder="1" applyAlignment="1">
      <alignment horizontal="center" vertical="center" wrapText="1"/>
    </xf>
    <xf numFmtId="0" fontId="2" fillId="0" borderId="18" xfId="1" applyFont="1" applyBorder="1" applyAlignment="1">
      <alignment horizontal="center" vertical="center" wrapText="1"/>
    </xf>
    <xf numFmtId="0" fontId="2" fillId="0" borderId="0" xfId="1" applyFont="1" applyAlignment="1">
      <alignment horizontal="center" vertical="center" wrapText="1"/>
    </xf>
    <xf numFmtId="0" fontId="2" fillId="0" borderId="86" xfId="1" applyFont="1" applyBorder="1" applyAlignment="1">
      <alignment horizontal="center" vertical="center" wrapText="1"/>
    </xf>
    <xf numFmtId="0" fontId="2" fillId="0" borderId="21" xfId="1" applyFont="1" applyBorder="1" applyAlignment="1">
      <alignment horizontal="center" vertical="center" wrapText="1"/>
    </xf>
    <xf numFmtId="0" fontId="2" fillId="0" borderId="7" xfId="1" applyFont="1" applyBorder="1" applyAlignment="1">
      <alignment horizontal="center" vertical="center" wrapText="1"/>
    </xf>
    <xf numFmtId="0" fontId="2" fillId="0" borderId="24" xfId="1" applyFont="1" applyBorder="1" applyAlignment="1">
      <alignment horizontal="center" vertical="center" wrapText="1"/>
    </xf>
    <xf numFmtId="0" fontId="5" fillId="0" borderId="13" xfId="1" applyFont="1" applyBorder="1" applyAlignment="1">
      <alignment horizontal="center" vertical="center" wrapText="1"/>
    </xf>
    <xf numFmtId="0" fontId="5" fillId="0" borderId="0" xfId="1" applyFont="1" applyAlignment="1">
      <alignment horizontal="center" vertical="center" wrapText="1"/>
    </xf>
    <xf numFmtId="38" fontId="4" fillId="0" borderId="15" xfId="3" applyFont="1" applyFill="1" applyBorder="1" applyAlignment="1">
      <alignment horizontal="center" vertical="center" wrapText="1"/>
    </xf>
    <xf numFmtId="38" fontId="4" fillId="0" borderId="16" xfId="3" applyFont="1" applyFill="1" applyBorder="1" applyAlignment="1">
      <alignment horizontal="center" vertical="center" wrapText="1"/>
    </xf>
    <xf numFmtId="38" fontId="4" fillId="0" borderId="59" xfId="3" applyFont="1" applyFill="1" applyBorder="1" applyAlignment="1">
      <alignment horizontal="center" vertical="center" wrapText="1"/>
    </xf>
    <xf numFmtId="0" fontId="2" fillId="0" borderId="49" xfId="1" applyFont="1" applyBorder="1" applyAlignment="1">
      <alignment horizontal="center" vertical="center" wrapText="1"/>
    </xf>
    <xf numFmtId="0" fontId="2" fillId="0" borderId="3" xfId="1" applyFont="1" applyBorder="1" applyAlignment="1">
      <alignment horizontal="center" vertical="center" wrapText="1"/>
    </xf>
    <xf numFmtId="0" fontId="2" fillId="0" borderId="4" xfId="1" applyFont="1" applyBorder="1" applyAlignment="1">
      <alignment horizontal="center" vertical="center" wrapText="1"/>
    </xf>
    <xf numFmtId="0" fontId="2" fillId="0" borderId="58" xfId="1" applyFont="1" applyBorder="1" applyAlignment="1">
      <alignment horizontal="center" vertical="center" wrapText="1"/>
    </xf>
    <xf numFmtId="0" fontId="2" fillId="0" borderId="16" xfId="1" applyFont="1" applyBorder="1" applyAlignment="1">
      <alignment horizontal="center" vertical="center" wrapText="1"/>
    </xf>
    <xf numFmtId="0" fontId="2" fillId="0" borderId="22" xfId="1" applyFont="1" applyBorder="1" applyAlignment="1">
      <alignment horizontal="center" vertical="center" wrapText="1"/>
    </xf>
    <xf numFmtId="0" fontId="4" fillId="0" borderId="34" xfId="1" applyFont="1" applyBorder="1" applyAlignment="1">
      <alignment horizontal="left" vertical="center" wrapText="1"/>
    </xf>
    <xf numFmtId="0" fontId="4" fillId="0" borderId="92" xfId="1" applyFont="1" applyBorder="1" applyAlignment="1">
      <alignment horizontal="left" vertical="center" wrapText="1"/>
    </xf>
    <xf numFmtId="38" fontId="4" fillId="0" borderId="28" xfId="3" applyFont="1" applyFill="1" applyBorder="1" applyAlignment="1">
      <alignment horizontal="right" vertical="center" wrapText="1"/>
    </xf>
    <xf numFmtId="38" fontId="4" fillId="0" borderId="2" xfId="3" applyFont="1" applyFill="1" applyBorder="1" applyAlignment="1">
      <alignment horizontal="right" vertical="center" wrapText="1"/>
    </xf>
    <xf numFmtId="38" fontId="4" fillId="0" borderId="29" xfId="3" applyFont="1" applyFill="1" applyBorder="1" applyAlignment="1">
      <alignment horizontal="right" vertical="center" wrapText="1"/>
    </xf>
    <xf numFmtId="0" fontId="5" fillId="0" borderId="9" xfId="1" applyFont="1" applyBorder="1" applyAlignment="1">
      <alignment horizontal="center" vertical="center" wrapText="1" shrinkToFit="1"/>
    </xf>
    <xf numFmtId="0" fontId="4" fillId="0" borderId="9" xfId="1" applyFont="1" applyBorder="1" applyAlignment="1">
      <alignment horizontal="left" vertical="center"/>
    </xf>
    <xf numFmtId="0" fontId="4" fillId="0" borderId="74" xfId="1" applyFont="1" applyBorder="1" applyAlignment="1">
      <alignment horizontal="left" vertical="center"/>
    </xf>
    <xf numFmtId="0" fontId="7" fillId="0" borderId="0" xfId="1" applyFont="1" applyAlignment="1">
      <alignment horizontal="center" vertical="center"/>
    </xf>
    <xf numFmtId="0" fontId="4" fillId="0" borderId="47" xfId="1" applyFont="1" applyBorder="1" applyAlignment="1">
      <alignment horizontal="right" vertical="center"/>
    </xf>
    <xf numFmtId="0" fontId="4" fillId="0" borderId="55" xfId="1" applyFont="1" applyBorder="1" applyAlignment="1">
      <alignment horizontal="center" vertical="center" wrapText="1"/>
    </xf>
    <xf numFmtId="0" fontId="4" fillId="0" borderId="44" xfId="1" applyFont="1" applyBorder="1" applyAlignment="1">
      <alignment horizontal="center" vertical="center" wrapText="1"/>
    </xf>
    <xf numFmtId="0" fontId="4" fillId="0" borderId="46" xfId="1" applyFont="1" applyBorder="1" applyAlignment="1">
      <alignment horizontal="center" vertical="center" wrapText="1"/>
    </xf>
    <xf numFmtId="0" fontId="4" fillId="0" borderId="39" xfId="1" applyFont="1" applyBorder="1" applyAlignment="1">
      <alignment horizontal="center" vertical="center"/>
    </xf>
    <xf numFmtId="0" fontId="4" fillId="0" borderId="40" xfId="1" applyFont="1" applyBorder="1" applyAlignment="1">
      <alignment horizontal="center" vertical="center"/>
    </xf>
    <xf numFmtId="0" fontId="4" fillId="0" borderId="83" xfId="1" applyFont="1" applyBorder="1" applyAlignment="1">
      <alignment horizontal="center" vertical="center"/>
    </xf>
    <xf numFmtId="0" fontId="4" fillId="0" borderId="71" xfId="1" applyFont="1" applyBorder="1" applyAlignment="1">
      <alignment horizontal="left" vertical="center"/>
    </xf>
    <xf numFmtId="0" fontId="4" fillId="0" borderId="85" xfId="1" applyFont="1" applyBorder="1" applyAlignment="1">
      <alignment horizontal="left" vertical="center"/>
    </xf>
    <xf numFmtId="0" fontId="4" fillId="0" borderId="71" xfId="1" applyFont="1" applyBorder="1" applyAlignment="1">
      <alignment horizontal="center" vertical="center"/>
    </xf>
    <xf numFmtId="0" fontId="4" fillId="0" borderId="72" xfId="1" applyFont="1" applyBorder="1" applyAlignment="1">
      <alignment horizontal="left" vertical="center"/>
    </xf>
    <xf numFmtId="0" fontId="10" fillId="0" borderId="60" xfId="1" applyFont="1" applyBorder="1" applyAlignment="1">
      <alignment horizontal="center" vertical="center"/>
    </xf>
    <xf numFmtId="0" fontId="10" fillId="0" borderId="19" xfId="1" applyFont="1" applyBorder="1" applyAlignment="1">
      <alignment horizontal="center" vertical="center"/>
    </xf>
    <xf numFmtId="0" fontId="10" fillId="0" borderId="11" xfId="1" applyFont="1" applyBorder="1" applyAlignment="1">
      <alignment horizontal="center" vertical="center"/>
    </xf>
    <xf numFmtId="0" fontId="10" fillId="0" borderId="63" xfId="1" applyFont="1" applyBorder="1" applyAlignment="1">
      <alignment horizontal="center" vertical="center" wrapText="1"/>
    </xf>
    <xf numFmtId="0" fontId="10" fillId="0" borderId="51" xfId="1" applyFont="1" applyBorder="1" applyAlignment="1">
      <alignment horizontal="center" vertical="center" wrapText="1"/>
    </xf>
    <xf numFmtId="0" fontId="10" fillId="0" borderId="52" xfId="1" applyFont="1" applyBorder="1" applyAlignment="1">
      <alignment horizontal="center" vertical="center" wrapText="1"/>
    </xf>
    <xf numFmtId="0" fontId="4" fillId="0" borderId="76" xfId="1" applyFont="1" applyBorder="1" applyAlignment="1">
      <alignment horizontal="left" vertical="center"/>
    </xf>
    <xf numFmtId="0" fontId="4" fillId="0" borderId="76" xfId="1" applyFont="1" applyBorder="1" applyAlignment="1">
      <alignment horizontal="center" vertical="center"/>
    </xf>
    <xf numFmtId="0" fontId="4" fillId="0" borderId="77" xfId="1" applyFont="1" applyBorder="1" applyAlignment="1">
      <alignment horizontal="left" vertical="center"/>
    </xf>
    <xf numFmtId="0" fontId="4" fillId="0" borderId="60" xfId="1" applyFont="1" applyBorder="1" applyAlignment="1">
      <alignment horizontal="center" vertical="center" wrapText="1"/>
    </xf>
    <xf numFmtId="0" fontId="4" fillId="0" borderId="19" xfId="1" applyFont="1" applyBorder="1" applyAlignment="1">
      <alignment horizontal="center" vertical="center"/>
    </xf>
    <xf numFmtId="0" fontId="4" fillId="0" borderId="11" xfId="1" applyFont="1" applyBorder="1" applyAlignment="1">
      <alignment horizontal="center" vertical="center"/>
    </xf>
    <xf numFmtId="0" fontId="4" fillId="0" borderId="10" xfId="1" applyFont="1" applyBorder="1" applyAlignment="1">
      <alignment horizontal="left" vertical="center"/>
    </xf>
    <xf numFmtId="0" fontId="4" fillId="0" borderId="19" xfId="1" applyFont="1" applyBorder="1" applyAlignment="1">
      <alignment horizontal="left" vertical="center"/>
    </xf>
    <xf numFmtId="0" fontId="2" fillId="0" borderId="0" xfId="1" applyFont="1" applyAlignment="1">
      <alignment vertical="center" wrapText="1" shrinkToFit="1"/>
    </xf>
    <xf numFmtId="0" fontId="5" fillId="0" borderId="9" xfId="1" applyFont="1" applyBorder="1" applyAlignment="1">
      <alignment horizontal="center" vertical="center" shrinkToFit="1"/>
    </xf>
    <xf numFmtId="0" fontId="2" fillId="0" borderId="65" xfId="1" applyFont="1" applyBorder="1" applyAlignment="1">
      <alignment horizontal="center" vertical="center" wrapText="1"/>
    </xf>
    <xf numFmtId="0" fontId="2" fillId="0" borderId="66" xfId="1" applyFont="1" applyBorder="1" applyAlignment="1">
      <alignment horizontal="center" vertical="center" wrapText="1"/>
    </xf>
    <xf numFmtId="0" fontId="2" fillId="0" borderId="67" xfId="1" applyFont="1" applyBorder="1" applyAlignment="1">
      <alignment horizontal="center" vertical="center" wrapText="1"/>
    </xf>
    <xf numFmtId="0" fontId="2" fillId="0" borderId="0" xfId="1" applyFont="1" applyAlignment="1">
      <alignment vertical="center" shrinkToFit="1"/>
    </xf>
    <xf numFmtId="0" fontId="10" fillId="0" borderId="0" xfId="1" applyFont="1" applyAlignment="1">
      <alignment horizontal="center" vertical="center" wrapText="1"/>
    </xf>
    <xf numFmtId="0" fontId="4" fillId="0" borderId="0" xfId="1" applyFont="1" applyAlignment="1">
      <alignment horizontal="center" vertical="center"/>
    </xf>
    <xf numFmtId="0" fontId="2" fillId="0" borderId="0" xfId="1" applyFont="1" applyAlignment="1">
      <alignment horizontal="left" vertical="center" wrapText="1"/>
    </xf>
    <xf numFmtId="0" fontId="4" fillId="0" borderId="0" xfId="1" applyFont="1" applyAlignment="1">
      <alignment horizontal="center" vertical="center" wrapText="1"/>
    </xf>
    <xf numFmtId="0" fontId="4" fillId="0" borderId="0" xfId="1" applyFont="1" applyAlignment="1">
      <alignment horizontal="right" vertical="center"/>
    </xf>
    <xf numFmtId="0" fontId="5" fillId="0" borderId="0" xfId="1" applyFont="1" applyAlignment="1">
      <alignment horizontal="center" vertical="center" wrapText="1" shrinkToFit="1"/>
    </xf>
    <xf numFmtId="0" fontId="5" fillId="0" borderId="0" xfId="1" applyFont="1" applyAlignment="1">
      <alignment horizontal="center" vertical="center" shrinkToFit="1"/>
    </xf>
    <xf numFmtId="0" fontId="2" fillId="0" borderId="0" xfId="1" applyFont="1" applyAlignment="1">
      <alignment vertical="center" wrapText="1"/>
    </xf>
    <xf numFmtId="0" fontId="5" fillId="0" borderId="0" xfId="1" applyFont="1" applyAlignment="1">
      <alignment vertical="center" wrapText="1"/>
    </xf>
    <xf numFmtId="0" fontId="2" fillId="0" borderId="55" xfId="1" applyFont="1" applyBorder="1" applyAlignment="1">
      <alignment vertical="center" wrapText="1"/>
    </xf>
    <xf numFmtId="0" fontId="2" fillId="0" borderId="56" xfId="1" applyFont="1" applyBorder="1" applyAlignment="1">
      <alignment vertical="center" wrapText="1"/>
    </xf>
    <xf numFmtId="0" fontId="2" fillId="0" borderId="57" xfId="1" applyFont="1" applyBorder="1" applyAlignment="1">
      <alignment vertical="center" wrapText="1"/>
    </xf>
    <xf numFmtId="0" fontId="2" fillId="0" borderId="0" xfId="1" applyFont="1" applyAlignment="1">
      <alignment horizontal="left" vertical="center" shrinkToFit="1"/>
    </xf>
    <xf numFmtId="0" fontId="2" fillId="0" borderId="39" xfId="1" applyFont="1" applyBorder="1" applyAlignment="1">
      <alignment horizontal="left" vertical="center" wrapText="1"/>
    </xf>
    <xf numFmtId="0" fontId="2" fillId="0" borderId="40" xfId="1" applyFont="1" applyBorder="1" applyAlignment="1">
      <alignment horizontal="left" vertical="center" wrapText="1"/>
    </xf>
    <xf numFmtId="0" fontId="2" fillId="0" borderId="41" xfId="1" applyFont="1" applyBorder="1" applyAlignment="1">
      <alignment horizontal="left" vertical="center" wrapText="1"/>
    </xf>
    <xf numFmtId="0" fontId="4" fillId="0" borderId="60" xfId="1" applyFont="1" applyBorder="1" applyAlignment="1">
      <alignment horizontal="right" vertical="center" shrinkToFit="1"/>
    </xf>
    <xf numFmtId="0" fontId="4" fillId="0" borderId="19" xfId="1" applyFont="1" applyBorder="1" applyAlignment="1">
      <alignment horizontal="right" vertical="center" shrinkToFit="1"/>
    </xf>
    <xf numFmtId="0" fontId="4" fillId="0" borderId="19" xfId="1" applyFont="1" applyBorder="1" applyAlignment="1">
      <alignment horizontal="left" vertical="center" shrinkToFit="1"/>
    </xf>
    <xf numFmtId="0" fontId="4" fillId="0" borderId="61" xfId="1" applyFont="1" applyBorder="1" applyAlignment="1">
      <alignment horizontal="left" vertical="center" shrinkToFit="1"/>
    </xf>
    <xf numFmtId="0" fontId="2" fillId="0" borderId="60" xfId="1" applyFont="1" applyBorder="1" applyAlignment="1">
      <alignment horizontal="center" vertical="center" wrapText="1"/>
    </xf>
    <xf numFmtId="0" fontId="2" fillId="0" borderId="19" xfId="1" applyFont="1" applyBorder="1" applyAlignment="1">
      <alignment horizontal="center" vertical="center" wrapText="1"/>
    </xf>
    <xf numFmtId="0" fontId="2" fillId="0" borderId="61" xfId="1" applyFont="1" applyBorder="1" applyAlignment="1">
      <alignment horizontal="center" vertical="center" wrapText="1"/>
    </xf>
    <xf numFmtId="0" fontId="10" fillId="0" borderId="0" xfId="1" applyFont="1" applyAlignment="1">
      <alignment horizontal="center" vertical="center"/>
    </xf>
    <xf numFmtId="0" fontId="4" fillId="0" borderId="0" xfId="1" applyFont="1" applyAlignment="1">
      <alignment horizontal="center" vertical="center" shrinkToFit="1"/>
    </xf>
    <xf numFmtId="0" fontId="4" fillId="0" borderId="55" xfId="1" applyFont="1" applyBorder="1" applyAlignment="1">
      <alignment horizontal="left" vertical="center"/>
    </xf>
    <xf numFmtId="0" fontId="4" fillId="0" borderId="56" xfId="1" applyFont="1" applyBorder="1" applyAlignment="1">
      <alignment horizontal="left" vertical="center"/>
    </xf>
    <xf numFmtId="0" fontId="4" fillId="0" borderId="40" xfId="1" applyFont="1" applyBorder="1" applyAlignment="1">
      <alignment horizontal="left" vertical="center"/>
    </xf>
    <xf numFmtId="0" fontId="4" fillId="0" borderId="57" xfId="1" applyFont="1" applyBorder="1" applyAlignment="1">
      <alignment horizontal="left" vertical="center"/>
    </xf>
    <xf numFmtId="0" fontId="5" fillId="0" borderId="0" xfId="1" applyFont="1" applyAlignment="1">
      <alignment horizontal="left" vertical="center" shrinkToFit="1"/>
    </xf>
    <xf numFmtId="0" fontId="4" fillId="0" borderId="0" xfId="1" applyFont="1" applyAlignment="1">
      <alignment horizontal="left" vertical="center"/>
    </xf>
    <xf numFmtId="0" fontId="4" fillId="0" borderId="43" xfId="1" applyFont="1" applyBorder="1" applyAlignment="1">
      <alignment horizontal="center" vertical="center"/>
    </xf>
    <xf numFmtId="0" fontId="4" fillId="0" borderId="45" xfId="1" applyFont="1" applyBorder="1" applyAlignment="1">
      <alignment horizontal="center" vertical="center"/>
    </xf>
    <xf numFmtId="0" fontId="4" fillId="0" borderId="48" xfId="1" applyFont="1" applyBorder="1" applyAlignment="1">
      <alignment horizontal="center" vertical="center"/>
    </xf>
    <xf numFmtId="0" fontId="2" fillId="0" borderId="42" xfId="1" applyFont="1" applyBorder="1" applyAlignment="1">
      <alignment horizontal="center" vertical="center" shrinkToFit="1"/>
    </xf>
    <xf numFmtId="0" fontId="2" fillId="0" borderId="13" xfId="1" applyFont="1" applyBorder="1" applyAlignment="1">
      <alignment horizontal="center" vertical="center" shrinkToFit="1"/>
    </xf>
    <xf numFmtId="0" fontId="2" fillId="0" borderId="14" xfId="1" applyFont="1" applyBorder="1" applyAlignment="1">
      <alignment horizontal="center" vertical="center" shrinkToFit="1"/>
    </xf>
    <xf numFmtId="3" fontId="5" fillId="0" borderId="10" xfId="1" applyNumberFormat="1" applyFont="1" applyBorder="1" applyAlignment="1">
      <alignment horizontal="right" vertical="center" shrinkToFit="1"/>
    </xf>
    <xf numFmtId="0" fontId="5" fillId="0" borderId="19" xfId="1" applyFont="1" applyBorder="1" applyAlignment="1">
      <alignment horizontal="right" vertical="center" shrinkToFit="1"/>
    </xf>
    <xf numFmtId="0" fontId="2" fillId="0" borderId="12" xfId="1" applyFont="1" applyBorder="1" applyAlignment="1">
      <alignment horizontal="center" vertical="center" wrapText="1" shrinkToFit="1"/>
    </xf>
    <xf numFmtId="0" fontId="2" fillId="0" borderId="13" xfId="1" applyFont="1" applyBorder="1" applyAlignment="1">
      <alignment horizontal="center" vertical="center" wrapText="1" shrinkToFit="1"/>
    </xf>
    <xf numFmtId="0" fontId="2" fillId="0" borderId="14" xfId="1" applyFont="1" applyBorder="1" applyAlignment="1">
      <alignment horizontal="center" vertical="center" wrapText="1" shrinkToFit="1"/>
    </xf>
    <xf numFmtId="0" fontId="5" fillId="0" borderId="10" xfId="1" applyFont="1" applyBorder="1" applyAlignment="1">
      <alignment horizontal="right" vertical="center" shrinkToFit="1"/>
    </xf>
    <xf numFmtId="0" fontId="4" fillId="0" borderId="12" xfId="1" applyFont="1" applyBorder="1" applyAlignment="1">
      <alignment horizontal="center" vertical="center"/>
    </xf>
    <xf numFmtId="0" fontId="4" fillId="0" borderId="13" xfId="1" applyFont="1" applyBorder="1" applyAlignment="1">
      <alignment horizontal="center" vertical="center"/>
    </xf>
    <xf numFmtId="0" fontId="4" fillId="0" borderId="14" xfId="1" applyFont="1" applyBorder="1" applyAlignment="1">
      <alignment horizontal="center" vertical="center"/>
    </xf>
    <xf numFmtId="0" fontId="9" fillId="0" borderId="9" xfId="1" applyFont="1" applyBorder="1" applyAlignment="1">
      <alignment horizontal="center" vertical="center" wrapText="1" shrinkToFit="1"/>
    </xf>
    <xf numFmtId="0" fontId="4" fillId="0" borderId="9" xfId="1" applyFont="1" applyBorder="1" applyAlignment="1">
      <alignment horizontal="center" vertical="center" wrapText="1"/>
    </xf>
    <xf numFmtId="0" fontId="4" fillId="0" borderId="10" xfId="1" applyFont="1" applyBorder="1" applyAlignment="1">
      <alignment horizontal="center" vertical="center" wrapText="1"/>
    </xf>
    <xf numFmtId="0" fontId="4" fillId="0" borderId="76" xfId="1" applyFont="1" applyBorder="1" applyAlignment="1">
      <alignment horizontal="center" vertical="center" wrapText="1"/>
    </xf>
    <xf numFmtId="0" fontId="4" fillId="0" borderId="50" xfId="1" applyFont="1" applyBorder="1" applyAlignment="1">
      <alignment horizontal="center" vertical="center" wrapText="1"/>
    </xf>
    <xf numFmtId="0" fontId="4" fillId="0" borderId="12" xfId="1" applyFont="1" applyBorder="1" applyAlignment="1">
      <alignment horizontal="right" vertical="center"/>
    </xf>
    <xf numFmtId="0" fontId="4" fillId="0" borderId="18" xfId="1" applyFont="1" applyBorder="1" applyAlignment="1">
      <alignment horizontal="right" vertical="center"/>
    </xf>
    <xf numFmtId="0" fontId="4" fillId="0" borderId="54" xfId="1" applyFont="1" applyBorder="1" applyAlignment="1">
      <alignment horizontal="right" vertical="center"/>
    </xf>
    <xf numFmtId="0" fontId="5" fillId="0" borderId="50" xfId="1" applyFont="1" applyBorder="1" applyAlignment="1">
      <alignment horizontal="center" vertical="center" wrapText="1" shrinkToFit="1"/>
    </xf>
    <xf numFmtId="0" fontId="5" fillId="0" borderId="51" xfId="1" applyFont="1" applyBorder="1" applyAlignment="1">
      <alignment horizontal="center" vertical="center" wrapText="1" shrinkToFit="1"/>
    </xf>
    <xf numFmtId="0" fontId="5" fillId="0" borderId="52" xfId="1" applyFont="1" applyBorder="1" applyAlignment="1">
      <alignment horizontal="center" vertical="center" wrapText="1" shrinkToFit="1"/>
    </xf>
    <xf numFmtId="3" fontId="5" fillId="0" borderId="50" xfId="1" applyNumberFormat="1" applyFont="1" applyBorder="1" applyAlignment="1">
      <alignment horizontal="right" vertical="center" shrinkToFit="1"/>
    </xf>
    <xf numFmtId="0" fontId="5" fillId="0" borderId="51" xfId="1" applyFont="1" applyBorder="1" applyAlignment="1">
      <alignment horizontal="right" vertical="center" shrinkToFit="1"/>
    </xf>
    <xf numFmtId="0" fontId="9" fillId="0" borderId="0" xfId="1" applyFont="1" applyAlignment="1">
      <alignment horizontal="center" vertical="center" wrapText="1" shrinkToFit="1"/>
    </xf>
    <xf numFmtId="0" fontId="9" fillId="0" borderId="0" xfId="1" applyFont="1" applyAlignment="1">
      <alignment horizontal="center" vertical="center"/>
    </xf>
    <xf numFmtId="0" fontId="9" fillId="0" borderId="0" xfId="1" applyFont="1" applyAlignment="1">
      <alignment horizontal="right" vertical="center" wrapText="1" shrinkToFit="1"/>
    </xf>
    <xf numFmtId="0" fontId="5" fillId="0" borderId="42" xfId="1" applyFont="1" applyBorder="1" applyAlignment="1">
      <alignment horizontal="center" vertical="center" wrapText="1"/>
    </xf>
    <xf numFmtId="0" fontId="5" fillId="0" borderId="37" xfId="1" applyFont="1" applyBorder="1" applyAlignment="1">
      <alignment horizontal="center" vertical="center" wrapText="1"/>
    </xf>
    <xf numFmtId="0" fontId="5" fillId="0" borderId="44" xfId="1" applyFont="1" applyBorder="1" applyAlignment="1">
      <alignment horizontal="center" vertical="center" wrapText="1"/>
    </xf>
    <xf numFmtId="0" fontId="5" fillId="0" borderId="62" xfId="1" applyFont="1" applyBorder="1" applyAlignment="1">
      <alignment horizontal="center" vertical="center" wrapText="1"/>
    </xf>
    <xf numFmtId="0" fontId="5" fillId="0" borderId="81" xfId="1" applyFont="1" applyBorder="1" applyAlignment="1">
      <alignment horizontal="center" vertical="center" wrapText="1"/>
    </xf>
    <xf numFmtId="0" fontId="5" fillId="0" borderId="26" xfId="1" applyFont="1" applyBorder="1" applyAlignment="1">
      <alignment horizontal="center" vertical="center" wrapText="1"/>
    </xf>
    <xf numFmtId="0" fontId="5" fillId="0" borderId="27" xfId="1" applyFont="1" applyBorder="1" applyAlignment="1">
      <alignment horizontal="center" vertical="center" wrapText="1"/>
    </xf>
    <xf numFmtId="0" fontId="5" fillId="0" borderId="5" xfId="1" applyFont="1" applyBorder="1" applyAlignment="1">
      <alignment horizontal="center" vertical="center" wrapText="1"/>
    </xf>
    <xf numFmtId="0" fontId="5" fillId="0" borderId="8" xfId="1" applyFont="1" applyBorder="1" applyAlignment="1">
      <alignment horizontal="center" vertical="center" wrapText="1"/>
    </xf>
    <xf numFmtId="0" fontId="5" fillId="0" borderId="34" xfId="1" applyFont="1" applyBorder="1" applyAlignment="1">
      <alignment horizontal="center" vertical="center" wrapText="1"/>
    </xf>
    <xf numFmtId="0" fontId="5" fillId="0" borderId="0" xfId="1" applyFont="1" applyAlignment="1">
      <alignment horizontal="right" vertical="center" shrinkToFit="1"/>
    </xf>
    <xf numFmtId="0" fontId="6" fillId="0" borderId="0" xfId="1" applyFont="1" applyAlignment="1">
      <alignment vertical="center" wrapText="1"/>
    </xf>
    <xf numFmtId="0" fontId="2" fillId="0" borderId="42" xfId="1" applyFont="1" applyBorder="1" applyAlignment="1">
      <alignment horizontal="center" vertical="center" wrapText="1"/>
    </xf>
    <xf numFmtId="0" fontId="2" fillId="0" borderId="17" xfId="1" applyFont="1" applyBorder="1" applyAlignment="1">
      <alignment horizontal="center" vertical="center" wrapText="1"/>
    </xf>
    <xf numFmtId="0" fontId="2" fillId="0" borderId="15" xfId="1" applyFont="1" applyBorder="1" applyAlignment="1">
      <alignment horizontal="center" vertical="center" wrapText="1"/>
    </xf>
    <xf numFmtId="0" fontId="2" fillId="0" borderId="12" xfId="1" applyFont="1" applyBorder="1" applyAlignment="1">
      <alignment horizontal="center" vertical="center" shrinkToFit="1"/>
    </xf>
    <xf numFmtId="0" fontId="2" fillId="0" borderId="43" xfId="1" applyFont="1" applyBorder="1" applyAlignment="1">
      <alignment horizontal="center" vertical="center" shrinkToFit="1"/>
    </xf>
    <xf numFmtId="0" fontId="2" fillId="0" borderId="15" xfId="1" applyFont="1" applyBorder="1" applyAlignment="1">
      <alignment horizontal="center" vertical="center" shrinkToFit="1"/>
    </xf>
    <xf numFmtId="0" fontId="2" fillId="0" borderId="16" xfId="1" applyFont="1" applyBorder="1" applyAlignment="1">
      <alignment horizontal="center" vertical="center" shrinkToFit="1"/>
    </xf>
    <xf numFmtId="0" fontId="2" fillId="0" borderId="59" xfId="1" applyFont="1" applyBorder="1" applyAlignment="1">
      <alignment horizontal="center" vertical="center" shrinkToFit="1"/>
    </xf>
    <xf numFmtId="0" fontId="2" fillId="0" borderId="39" xfId="1" applyFont="1" applyBorder="1" applyAlignment="1">
      <alignment vertical="center" wrapText="1"/>
    </xf>
    <xf numFmtId="0" fontId="2" fillId="0" borderId="40" xfId="1" applyFont="1" applyBorder="1" applyAlignment="1">
      <alignment vertical="center" wrapText="1"/>
    </xf>
    <xf numFmtId="0" fontId="2" fillId="0" borderId="41" xfId="1" applyFont="1" applyBorder="1" applyAlignment="1">
      <alignment vertical="center" wrapText="1"/>
    </xf>
    <xf numFmtId="0" fontId="2" fillId="0" borderId="55" xfId="1" applyFont="1" applyBorder="1" applyAlignment="1">
      <alignment horizontal="center" vertical="center" wrapText="1"/>
    </xf>
    <xf numFmtId="0" fontId="2" fillId="0" borderId="56" xfId="1" applyFont="1" applyBorder="1" applyAlignment="1">
      <alignment horizontal="center" vertical="center" wrapText="1"/>
    </xf>
    <xf numFmtId="0" fontId="2" fillId="0" borderId="57" xfId="1" applyFont="1" applyBorder="1" applyAlignment="1">
      <alignment horizontal="center" vertical="center" wrapText="1"/>
    </xf>
    <xf numFmtId="0" fontId="2" fillId="0" borderId="59" xfId="1" applyFont="1" applyBorder="1" applyAlignment="1">
      <alignment horizontal="center" vertical="center" wrapText="1"/>
    </xf>
    <xf numFmtId="0" fontId="2" fillId="0" borderId="0" xfId="1" applyFont="1" applyAlignment="1">
      <alignment horizontal="center" vertical="center" shrinkToFit="1"/>
    </xf>
    <xf numFmtId="0" fontId="2" fillId="0" borderId="0" xfId="1" applyFont="1" applyAlignment="1">
      <alignment horizontal="center" vertical="center" wrapText="1" shrinkToFit="1"/>
    </xf>
    <xf numFmtId="0" fontId="4" fillId="0" borderId="68" xfId="1" applyFont="1" applyBorder="1" applyAlignment="1">
      <alignment horizontal="center" vertical="center" wrapText="1"/>
    </xf>
    <xf numFmtId="0" fontId="4" fillId="0" borderId="31" xfId="1" applyFont="1" applyBorder="1" applyAlignment="1">
      <alignment horizontal="center" vertical="center" wrapText="1"/>
    </xf>
    <xf numFmtId="0" fontId="4" fillId="0" borderId="38" xfId="1" applyFont="1" applyBorder="1" applyAlignment="1">
      <alignment horizontal="center" vertical="center" wrapText="1"/>
    </xf>
    <xf numFmtId="38" fontId="4" fillId="0" borderId="91" xfId="3" applyFont="1" applyFill="1" applyBorder="1" applyAlignment="1">
      <alignment horizontal="right" vertical="center" wrapText="1"/>
    </xf>
    <xf numFmtId="38" fontId="4" fillId="0" borderId="11" xfId="3" applyFont="1" applyFill="1" applyBorder="1" applyAlignment="1">
      <alignment horizontal="right" vertical="center" wrapText="1"/>
    </xf>
    <xf numFmtId="0" fontId="4" fillId="0" borderId="60" xfId="1" applyFont="1" applyBorder="1" applyAlignment="1">
      <alignment horizontal="left" vertical="center" wrapText="1"/>
    </xf>
    <xf numFmtId="0" fontId="4" fillId="0" borderId="19" xfId="1" applyFont="1" applyBorder="1" applyAlignment="1">
      <alignment horizontal="left" vertical="center" wrapText="1"/>
    </xf>
    <xf numFmtId="0" fontId="4" fillId="0" borderId="11" xfId="1" applyFont="1" applyBorder="1" applyAlignment="1">
      <alignment horizontal="left" vertical="center" wrapText="1"/>
    </xf>
    <xf numFmtId="38" fontId="4" fillId="0" borderId="91" xfId="3" applyFont="1" applyFill="1" applyBorder="1" applyAlignment="1">
      <alignment horizontal="center" vertical="center" wrapText="1"/>
    </xf>
    <xf numFmtId="38" fontId="4" fillId="0" borderId="19" xfId="3" applyFont="1" applyFill="1" applyBorder="1" applyAlignment="1">
      <alignment horizontal="center" vertical="center" wrapText="1"/>
    </xf>
    <xf numFmtId="38" fontId="4" fillId="0" borderId="93" xfId="3" applyFont="1" applyFill="1" applyBorder="1" applyAlignment="1">
      <alignment horizontal="center" vertical="center" wrapText="1"/>
    </xf>
    <xf numFmtId="38" fontId="4" fillId="0" borderId="97" xfId="3" applyFont="1" applyFill="1" applyBorder="1" applyAlignment="1">
      <alignment horizontal="center" vertical="center" wrapText="1"/>
    </xf>
    <xf numFmtId="38" fontId="4" fillId="0" borderId="51" xfId="3" applyFont="1" applyFill="1" applyBorder="1" applyAlignment="1">
      <alignment horizontal="center" vertical="center" wrapText="1"/>
    </xf>
    <xf numFmtId="38" fontId="4" fillId="0" borderId="98" xfId="3" applyFont="1" applyFill="1" applyBorder="1" applyAlignment="1">
      <alignment horizontal="center" vertical="center" wrapText="1"/>
    </xf>
    <xf numFmtId="0" fontId="2" fillId="0" borderId="47" xfId="1" applyFont="1" applyBorder="1" applyAlignment="1">
      <alignment vertical="center" wrapText="1"/>
    </xf>
    <xf numFmtId="0" fontId="2" fillId="0" borderId="81" xfId="1" applyFont="1" applyBorder="1" applyAlignment="1">
      <alignment horizontal="center" vertical="center" wrapText="1"/>
    </xf>
    <xf numFmtId="0" fontId="4" fillId="0" borderId="10" xfId="1" applyFont="1" applyBorder="1" applyAlignment="1">
      <alignment horizontal="center" vertical="center"/>
    </xf>
    <xf numFmtId="0" fontId="4" fillId="0" borderId="61" xfId="1" applyFont="1" applyBorder="1" applyAlignment="1">
      <alignment horizontal="center" vertical="center"/>
    </xf>
    <xf numFmtId="0" fontId="2" fillId="0" borderId="9" xfId="1" applyFont="1" applyBorder="1" applyAlignment="1">
      <alignment horizontal="center" vertical="center" shrinkToFit="1"/>
    </xf>
    <xf numFmtId="0" fontId="2" fillId="0" borderId="25" xfId="1" applyFont="1" applyBorder="1" applyAlignment="1">
      <alignment horizontal="right" vertical="center" wrapText="1"/>
    </xf>
    <xf numFmtId="0" fontId="2" fillId="0" borderId="88" xfId="1" applyFont="1" applyBorder="1" applyAlignment="1">
      <alignment horizontal="right" vertical="center" wrapText="1"/>
    </xf>
    <xf numFmtId="0" fontId="2" fillId="0" borderId="26" xfId="1" applyFont="1" applyBorder="1" applyAlignment="1">
      <alignment horizontal="right" vertical="center" wrapText="1"/>
    </xf>
    <xf numFmtId="0" fontId="2" fillId="0" borderId="27" xfId="1" applyFont="1" applyBorder="1" applyAlignment="1">
      <alignment horizontal="right" vertical="center" wrapText="1"/>
    </xf>
    <xf numFmtId="0" fontId="2" fillId="0" borderId="69" xfId="1" applyFont="1" applyBorder="1" applyAlignment="1">
      <alignment horizontal="right" vertical="center" wrapText="1"/>
    </xf>
    <xf numFmtId="0" fontId="2" fillId="0" borderId="44" xfId="1" applyFont="1" applyBorder="1" applyAlignment="1">
      <alignment horizontal="center" vertical="center" wrapText="1"/>
    </xf>
    <xf numFmtId="0" fontId="2" fillId="0" borderId="23" xfId="1" applyFont="1" applyBorder="1" applyAlignment="1">
      <alignment horizontal="center" vertical="center" wrapText="1"/>
    </xf>
    <xf numFmtId="0" fontId="2" fillId="0" borderId="87" xfId="1" applyFont="1" applyBorder="1" applyAlignment="1">
      <alignment horizontal="center" vertical="center" wrapText="1"/>
    </xf>
    <xf numFmtId="0" fontId="2" fillId="0" borderId="35" xfId="1" applyFont="1" applyBorder="1" applyAlignment="1">
      <alignment horizontal="center" vertical="center" wrapText="1"/>
    </xf>
    <xf numFmtId="0" fontId="2" fillId="0" borderId="37" xfId="1" applyFont="1" applyBorder="1" applyAlignment="1">
      <alignment horizontal="center" vertical="center" wrapText="1"/>
    </xf>
    <xf numFmtId="0" fontId="2" fillId="0" borderId="5" xfId="1" applyFont="1" applyBorder="1" applyAlignment="1">
      <alignment horizontal="center" vertical="center" wrapText="1"/>
    </xf>
    <xf numFmtId="0" fontId="4" fillId="0" borderId="93" xfId="1" applyFont="1" applyBorder="1" applyAlignment="1">
      <alignment horizontal="left" vertical="center" wrapText="1"/>
    </xf>
    <xf numFmtId="38" fontId="4" fillId="0" borderId="10" xfId="3" applyFont="1" applyFill="1" applyBorder="1" applyAlignment="1">
      <alignment horizontal="center" vertical="center" wrapText="1"/>
    </xf>
    <xf numFmtId="38" fontId="4" fillId="0" borderId="61" xfId="3" applyFont="1" applyFill="1" applyBorder="1" applyAlignment="1">
      <alignment horizontal="center" vertical="center" wrapText="1"/>
    </xf>
    <xf numFmtId="38" fontId="4" fillId="0" borderId="20" xfId="3" applyFont="1" applyFill="1" applyBorder="1" applyAlignment="1">
      <alignment horizontal="right" vertical="center" wrapText="1"/>
    </xf>
    <xf numFmtId="38" fontId="4" fillId="0" borderId="3" xfId="3" applyFont="1" applyFill="1" applyBorder="1" applyAlignment="1">
      <alignment horizontal="right" vertical="center" wrapText="1"/>
    </xf>
    <xf numFmtId="38" fontId="4" fillId="0" borderId="94" xfId="3" applyFont="1" applyFill="1" applyBorder="1" applyAlignment="1">
      <alignment horizontal="right" vertical="center" wrapText="1"/>
    </xf>
    <xf numFmtId="0" fontId="4" fillId="0" borderId="3" xfId="1" applyFont="1" applyBorder="1" applyAlignment="1">
      <alignment horizontal="center" vertical="center" wrapText="1"/>
    </xf>
    <xf numFmtId="0" fontId="4" fillId="0" borderId="94" xfId="1" applyFont="1" applyBorder="1" applyAlignment="1">
      <alignment horizontal="center" vertical="center" wrapText="1"/>
    </xf>
    <xf numFmtId="38" fontId="4" fillId="0" borderId="84" xfId="3" applyFont="1" applyFill="1" applyBorder="1" applyAlignment="1">
      <alignment horizontal="right" vertical="center" wrapText="1"/>
    </xf>
    <xf numFmtId="38" fontId="4" fillId="0" borderId="95" xfId="3" applyFont="1" applyFill="1" applyBorder="1" applyAlignment="1">
      <alignment horizontal="right" vertical="center" wrapText="1"/>
    </xf>
    <xf numFmtId="0" fontId="2" fillId="0" borderId="10" xfId="1" applyFont="1" applyBorder="1" applyAlignment="1">
      <alignment horizontal="left" vertical="center" wrapText="1"/>
    </xf>
    <xf numFmtId="0" fontId="2" fillId="0" borderId="19" xfId="1" applyFont="1" applyBorder="1" applyAlignment="1">
      <alignment horizontal="left" vertical="center" wrapText="1"/>
    </xf>
    <xf numFmtId="0" fontId="2" fillId="0" borderId="11" xfId="1" applyFont="1" applyBorder="1" applyAlignment="1">
      <alignment horizontal="left" vertical="center" wrapText="1"/>
    </xf>
    <xf numFmtId="0" fontId="2" fillId="0" borderId="10" xfId="1" applyFont="1" applyBorder="1" applyAlignment="1">
      <alignment vertical="center" wrapText="1"/>
    </xf>
    <xf numFmtId="0" fontId="2" fillId="0" borderId="19" xfId="1" applyFont="1" applyBorder="1" applyAlignment="1">
      <alignment vertical="center" wrapText="1"/>
    </xf>
    <xf numFmtId="0" fontId="2" fillId="0" borderId="11" xfId="1" applyFont="1" applyBorder="1" applyAlignment="1">
      <alignment vertical="center" wrapText="1"/>
    </xf>
    <xf numFmtId="38" fontId="4" fillId="0" borderId="96" xfId="3" applyFont="1" applyFill="1" applyBorder="1" applyAlignment="1">
      <alignment horizontal="right" vertical="center" wrapText="1"/>
    </xf>
    <xf numFmtId="0" fontId="4" fillId="0" borderId="42" xfId="3" applyNumberFormat="1" applyFont="1" applyFill="1" applyBorder="1" applyAlignment="1">
      <alignment horizontal="left" vertical="top" wrapText="1"/>
    </xf>
    <xf numFmtId="0" fontId="4" fillId="0" borderId="13" xfId="3" applyNumberFormat="1" applyFont="1" applyFill="1" applyBorder="1" applyAlignment="1">
      <alignment horizontal="left" vertical="top" wrapText="1"/>
    </xf>
    <xf numFmtId="0" fontId="4" fillId="0" borderId="43" xfId="3" applyNumberFormat="1" applyFont="1" applyFill="1" applyBorder="1" applyAlignment="1">
      <alignment horizontal="left" vertical="top" wrapText="1"/>
    </xf>
    <xf numFmtId="0" fontId="4" fillId="0" borderId="44" xfId="3" applyNumberFormat="1" applyFont="1" applyFill="1" applyBorder="1" applyAlignment="1">
      <alignment horizontal="left" vertical="top" wrapText="1"/>
    </xf>
    <xf numFmtId="0" fontId="4" fillId="0" borderId="0" xfId="3" applyNumberFormat="1" applyFont="1" applyFill="1" applyBorder="1" applyAlignment="1">
      <alignment horizontal="left" vertical="top" wrapText="1"/>
    </xf>
    <xf numFmtId="0" fontId="4" fillId="0" borderId="45" xfId="3" applyNumberFormat="1" applyFont="1" applyFill="1" applyBorder="1" applyAlignment="1">
      <alignment horizontal="left" vertical="top" wrapText="1"/>
    </xf>
    <xf numFmtId="0" fontId="4" fillId="0" borderId="46" xfId="3" applyNumberFormat="1" applyFont="1" applyFill="1" applyBorder="1" applyAlignment="1">
      <alignment horizontal="left" vertical="top" wrapText="1"/>
    </xf>
    <xf numFmtId="0" fontId="4" fillId="0" borderId="47" xfId="3" applyNumberFormat="1" applyFont="1" applyFill="1" applyBorder="1" applyAlignment="1">
      <alignment horizontal="left" vertical="top" wrapText="1"/>
    </xf>
    <xf numFmtId="0" fontId="4" fillId="0" borderId="48" xfId="3" applyNumberFormat="1" applyFont="1" applyFill="1" applyBorder="1" applyAlignment="1">
      <alignment horizontal="left" vertical="top" wrapText="1"/>
    </xf>
    <xf numFmtId="38" fontId="4" fillId="0" borderId="50" xfId="3" applyFont="1" applyFill="1" applyBorder="1" applyAlignment="1">
      <alignment horizontal="center" vertical="center" wrapText="1"/>
    </xf>
    <xf numFmtId="38" fontId="4" fillId="0" borderId="53" xfId="3" applyFont="1" applyFill="1" applyBorder="1" applyAlignment="1">
      <alignment horizontal="center" vertical="center" wrapText="1"/>
    </xf>
    <xf numFmtId="0" fontId="2" fillId="0" borderId="9" xfId="1" applyFont="1" applyBorder="1" applyAlignment="1">
      <alignment horizontal="center" vertical="center" wrapText="1"/>
    </xf>
    <xf numFmtId="0" fontId="12" fillId="0" borderId="9" xfId="1" applyFont="1" applyBorder="1" applyAlignment="1">
      <alignment horizontal="center" vertical="center" wrapText="1"/>
    </xf>
    <xf numFmtId="0" fontId="5" fillId="0" borderId="9" xfId="1" applyFont="1" applyBorder="1" applyAlignment="1">
      <alignment horizontal="center" vertical="center" wrapText="1"/>
    </xf>
    <xf numFmtId="0" fontId="10" fillId="0" borderId="9" xfId="1" applyFont="1" applyBorder="1" applyAlignment="1">
      <alignment horizontal="center" vertical="center" wrapText="1"/>
    </xf>
    <xf numFmtId="0" fontId="2" fillId="0" borderId="8" xfId="1" applyFont="1" applyBorder="1" applyAlignment="1">
      <alignment horizontal="center" vertical="center" wrapText="1"/>
    </xf>
    <xf numFmtId="0" fontId="2" fillId="0" borderId="79" xfId="1" applyFont="1" applyBorder="1" applyAlignment="1">
      <alignment horizontal="center" vertical="center" wrapText="1"/>
    </xf>
    <xf numFmtId="0" fontId="11" fillId="0" borderId="81" xfId="1" applyFont="1" applyBorder="1" applyAlignment="1">
      <alignment horizontal="center" vertical="center" wrapText="1" shrinkToFit="1"/>
    </xf>
    <xf numFmtId="0" fontId="11" fillId="0" borderId="13" xfId="1" applyFont="1" applyBorder="1" applyAlignment="1">
      <alignment horizontal="center" vertical="center" wrapText="1" shrinkToFit="1"/>
    </xf>
    <xf numFmtId="0" fontId="11" fillId="0" borderId="79" xfId="1" applyFont="1" applyBorder="1" applyAlignment="1">
      <alignment horizontal="center" vertical="center" wrapText="1" shrinkToFit="1"/>
    </xf>
    <xf numFmtId="0" fontId="11" fillId="0" borderId="0" xfId="1" applyFont="1" applyAlignment="1">
      <alignment horizontal="center" vertical="center" wrapText="1" shrinkToFit="1"/>
    </xf>
    <xf numFmtId="0" fontId="11" fillId="0" borderId="6" xfId="1" applyFont="1" applyBorder="1" applyAlignment="1">
      <alignment horizontal="center" vertical="center" wrapText="1" shrinkToFit="1"/>
    </xf>
    <xf numFmtId="0" fontId="11" fillId="0" borderId="7" xfId="1" applyFont="1" applyBorder="1" applyAlignment="1">
      <alignment horizontal="center" vertical="center" wrapText="1" shrinkToFit="1"/>
    </xf>
    <xf numFmtId="0" fontId="6" fillId="0" borderId="91" xfId="1" applyFont="1" applyBorder="1" applyAlignment="1">
      <alignment horizontal="center" vertical="center" wrapText="1"/>
    </xf>
    <xf numFmtId="0" fontId="6" fillId="0" borderId="19" xfId="1" applyFont="1" applyBorder="1" applyAlignment="1">
      <alignment horizontal="center" vertical="center" wrapText="1"/>
    </xf>
    <xf numFmtId="0" fontId="2" fillId="0" borderId="20" xfId="1" applyFont="1" applyBorder="1" applyAlignment="1">
      <alignment horizontal="center" vertical="center" wrapText="1"/>
    </xf>
    <xf numFmtId="0" fontId="2" fillId="0" borderId="1" xfId="1" applyFont="1" applyBorder="1" applyAlignment="1">
      <alignment horizontal="center" vertical="center" wrapText="1"/>
    </xf>
    <xf numFmtId="0" fontId="2" fillId="0" borderId="29" xfId="1" applyFont="1" applyBorder="1" applyAlignment="1">
      <alignment horizontal="center" vertical="center" wrapText="1"/>
    </xf>
    <xf numFmtId="0" fontId="2" fillId="0" borderId="28" xfId="1" applyFont="1" applyBorder="1" applyAlignment="1">
      <alignment horizontal="center" vertical="center" wrapText="1"/>
    </xf>
    <xf numFmtId="0" fontId="2" fillId="0" borderId="32" xfId="1" applyFont="1" applyBorder="1" applyAlignment="1">
      <alignment horizontal="center" vertical="center" wrapText="1"/>
    </xf>
    <xf numFmtId="0" fontId="2" fillId="0" borderId="33" xfId="1" applyFont="1" applyBorder="1" applyAlignment="1">
      <alignment horizontal="center" vertical="center" wrapText="1"/>
    </xf>
    <xf numFmtId="0" fontId="2" fillId="0" borderId="30" xfId="1" applyFont="1" applyBorder="1" applyAlignment="1">
      <alignment horizontal="center" vertical="center" wrapText="1"/>
    </xf>
    <xf numFmtId="0" fontId="2" fillId="0" borderId="6" xfId="1" applyFont="1" applyBorder="1" applyAlignment="1">
      <alignment horizontal="center" vertical="center" wrapText="1"/>
    </xf>
    <xf numFmtId="0" fontId="12" fillId="0" borderId="12" xfId="1" applyFont="1" applyBorder="1" applyAlignment="1">
      <alignment horizontal="center" vertical="center" wrapText="1"/>
    </xf>
    <xf numFmtId="0" fontId="12" fillId="0" borderId="14" xfId="1" applyFont="1" applyBorder="1" applyAlignment="1">
      <alignment horizontal="center" vertical="center" wrapText="1"/>
    </xf>
    <xf numFmtId="0" fontId="12" fillId="0" borderId="15" xfId="1" applyFont="1" applyBorder="1" applyAlignment="1">
      <alignment horizontal="center" vertical="center" wrapText="1"/>
    </xf>
    <xf numFmtId="0" fontId="12" fillId="0" borderId="17" xfId="1" applyFont="1" applyBorder="1" applyAlignment="1">
      <alignment horizontal="center" vertical="center" wrapText="1"/>
    </xf>
    <xf numFmtId="0" fontId="7" fillId="0" borderId="25" xfId="1" applyFont="1" applyBorder="1" applyAlignment="1">
      <alignment horizontal="left" vertical="top" wrapText="1"/>
    </xf>
    <xf numFmtId="0" fontId="7" fillId="0" borderId="26" xfId="1" applyFont="1" applyBorder="1" applyAlignment="1">
      <alignment horizontal="left" vertical="top" wrapText="1"/>
    </xf>
    <xf numFmtId="0" fontId="7" fillId="0" borderId="27" xfId="1" applyFont="1" applyBorder="1" applyAlignment="1">
      <alignment horizontal="left" vertical="top" wrapText="1"/>
    </xf>
    <xf numFmtId="0" fontId="4" fillId="0" borderId="10" xfId="1" applyFont="1" applyBorder="1" applyAlignment="1">
      <alignment horizontal="left" vertical="center" wrapText="1"/>
    </xf>
    <xf numFmtId="0" fontId="4" fillId="0" borderId="91" xfId="1" applyFont="1" applyBorder="1" applyAlignment="1">
      <alignment horizontal="left" vertical="center" wrapText="1"/>
    </xf>
    <xf numFmtId="38" fontId="4" fillId="0" borderId="93" xfId="3" applyFont="1" applyFill="1" applyBorder="1" applyAlignment="1">
      <alignment horizontal="right" vertical="center" wrapText="1"/>
    </xf>
    <xf numFmtId="0" fontId="7" fillId="0" borderId="30" xfId="1" applyFont="1" applyBorder="1" applyAlignment="1">
      <alignment horizontal="left" vertical="top" wrapText="1"/>
    </xf>
    <xf numFmtId="0" fontId="7" fillId="0" borderId="31" xfId="1" applyFont="1" applyBorder="1" applyAlignment="1">
      <alignment horizontal="left" vertical="top" wrapText="1"/>
    </xf>
    <xf numFmtId="0" fontId="7" fillId="0" borderId="33" xfId="1" applyFont="1" applyBorder="1" applyAlignment="1">
      <alignment horizontal="left" vertical="top" wrapText="1"/>
    </xf>
    <xf numFmtId="0" fontId="4" fillId="0" borderId="30" xfId="1" applyFont="1" applyBorder="1" applyAlignment="1">
      <alignment horizontal="center" vertical="center" shrinkToFit="1"/>
    </xf>
    <xf numFmtId="0" fontId="4" fillId="0" borderId="38" xfId="1" applyFont="1" applyBorder="1" applyAlignment="1">
      <alignment horizontal="center" vertical="center" shrinkToFit="1"/>
    </xf>
    <xf numFmtId="0" fontId="4" fillId="0" borderId="91" xfId="1" applyFont="1" applyBorder="1" applyAlignment="1">
      <alignment horizontal="center" vertical="center" wrapText="1"/>
    </xf>
    <xf numFmtId="0" fontId="4" fillId="0" borderId="93" xfId="1" applyFont="1" applyBorder="1" applyAlignment="1">
      <alignment horizontal="center" vertical="center" wrapText="1"/>
    </xf>
    <xf numFmtId="0" fontId="4" fillId="0" borderId="25" xfId="1" applyFont="1" applyBorder="1" applyAlignment="1">
      <alignment horizontal="left" vertical="center" wrapText="1"/>
    </xf>
    <xf numFmtId="0" fontId="0" fillId="0" borderId="0" xfId="0" applyAlignment="1">
      <alignment vertical="center"/>
    </xf>
    <xf numFmtId="0" fontId="0" fillId="0" borderId="9" xfId="0" applyBorder="1" applyAlignment="1">
      <alignment horizontal="center" vertical="center"/>
    </xf>
    <xf numFmtId="0" fontId="20" fillId="0" borderId="0" xfId="2" applyFont="1" applyAlignment="1">
      <alignment horizontal="left" vertical="center"/>
    </xf>
    <xf numFmtId="0" fontId="1" fillId="2" borderId="12" xfId="2" applyFill="1" applyBorder="1">
      <alignment vertical="center"/>
    </xf>
    <xf numFmtId="0" fontId="1" fillId="2" borderId="13" xfId="2" applyFill="1" applyBorder="1">
      <alignment vertical="center"/>
    </xf>
    <xf numFmtId="0" fontId="1" fillId="2" borderId="12" xfId="2" applyFill="1" applyBorder="1" applyAlignment="1">
      <alignment horizontal="center" vertical="center" wrapText="1"/>
    </xf>
    <xf numFmtId="0" fontId="1" fillId="2" borderId="13" xfId="2" applyFill="1" applyBorder="1" applyAlignment="1">
      <alignment horizontal="center" vertical="center" wrapText="1"/>
    </xf>
    <xf numFmtId="0" fontId="1" fillId="2" borderId="14" xfId="2" applyFill="1" applyBorder="1" applyAlignment="1">
      <alignment horizontal="center" vertical="center" wrapText="1"/>
    </xf>
    <xf numFmtId="0" fontId="1" fillId="2" borderId="15" xfId="2" applyFill="1" applyBorder="1" applyAlignment="1">
      <alignment horizontal="center" vertical="center" wrapText="1"/>
    </xf>
    <xf numFmtId="0" fontId="1" fillId="2" borderId="16" xfId="2" applyFill="1" applyBorder="1" applyAlignment="1">
      <alignment horizontal="center" vertical="center" wrapText="1"/>
    </xf>
    <xf numFmtId="0" fontId="1" fillId="2" borderId="17" xfId="2" applyFill="1" applyBorder="1" applyAlignment="1">
      <alignment horizontal="center" vertical="center" wrapText="1"/>
    </xf>
    <xf numFmtId="0" fontId="1" fillId="0" borderId="23" xfId="2" applyBorder="1" applyAlignment="1">
      <alignment horizontal="center" vertical="center" textRotation="255"/>
    </xf>
    <xf numFmtId="0" fontId="1" fillId="0" borderId="87" xfId="2" applyBorder="1" applyAlignment="1">
      <alignment horizontal="center" vertical="center" textRotation="255"/>
    </xf>
    <xf numFmtId="0" fontId="1" fillId="0" borderId="80" xfId="2" applyBorder="1" applyAlignment="1">
      <alignment horizontal="center" vertical="center" textRotation="255"/>
    </xf>
    <xf numFmtId="0" fontId="23" fillId="0" borderId="109" xfId="2" applyFont="1" applyBorder="1" applyAlignment="1">
      <alignment horizontal="left" vertical="center"/>
    </xf>
    <xf numFmtId="0" fontId="23" fillId="0" borderId="110" xfId="2" applyFont="1" applyBorder="1" applyAlignment="1">
      <alignment horizontal="left" vertical="center"/>
    </xf>
    <xf numFmtId="0" fontId="23" fillId="0" borderId="112" xfId="2" applyFont="1" applyBorder="1" applyAlignment="1">
      <alignment horizontal="left" vertical="center"/>
    </xf>
    <xf numFmtId="0" fontId="23" fillId="0" borderId="113" xfId="2" applyFont="1" applyBorder="1" applyAlignment="1">
      <alignment horizontal="left" vertical="center"/>
    </xf>
    <xf numFmtId="0" fontId="24" fillId="0" borderId="115" xfId="2" applyFont="1" applyBorder="1" applyAlignment="1">
      <alignment horizontal="left" vertical="center"/>
    </xf>
    <xf numFmtId="0" fontId="24" fillId="0" borderId="116" xfId="2" applyFont="1" applyBorder="1" applyAlignment="1">
      <alignment horizontal="left" vertical="center"/>
    </xf>
    <xf numFmtId="0" fontId="24" fillId="0" borderId="19" xfId="2" applyFont="1" applyBorder="1" applyAlignment="1">
      <alignment horizontal="left" vertical="center"/>
    </xf>
    <xf numFmtId="0" fontId="24" fillId="0" borderId="119" xfId="2" applyFont="1" applyBorder="1" applyAlignment="1">
      <alignment horizontal="left" vertical="center"/>
    </xf>
    <xf numFmtId="0" fontId="1" fillId="2" borderId="23" xfId="2" applyFill="1" applyBorder="1" applyAlignment="1">
      <alignment horizontal="center" vertical="center"/>
    </xf>
    <xf numFmtId="0" fontId="1" fillId="2" borderId="80" xfId="2" applyFill="1" applyBorder="1" applyAlignment="1">
      <alignment horizontal="center" vertical="center"/>
    </xf>
    <xf numFmtId="0" fontId="19" fillId="2" borderId="10" xfId="2" applyFont="1" applyFill="1" applyBorder="1" applyAlignment="1">
      <alignment horizontal="left" vertical="center"/>
    </xf>
    <xf numFmtId="0" fontId="19" fillId="2" borderId="11" xfId="2" applyFont="1" applyFill="1" applyBorder="1" applyAlignment="1">
      <alignment horizontal="left" vertical="center"/>
    </xf>
    <xf numFmtId="0" fontId="1" fillId="0" borderId="16" xfId="2" applyBorder="1" applyAlignment="1">
      <alignment horizontal="center" vertical="center"/>
    </xf>
    <xf numFmtId="0" fontId="1" fillId="2" borderId="10" xfId="2" applyFill="1" applyBorder="1" applyAlignment="1">
      <alignment horizontal="left" vertical="center"/>
    </xf>
    <xf numFmtId="0" fontId="1" fillId="2" borderId="19" xfId="2" applyFill="1" applyBorder="1" applyAlignment="1">
      <alignment horizontal="left" vertical="center"/>
    </xf>
    <xf numFmtId="0" fontId="1" fillId="2" borderId="11" xfId="2" applyFill="1" applyBorder="1" applyAlignment="1">
      <alignment horizontal="left" vertical="center"/>
    </xf>
    <xf numFmtId="0" fontId="1" fillId="2" borderId="12" xfId="2" applyFill="1" applyBorder="1" applyAlignment="1">
      <alignment horizontal="left" vertical="center"/>
    </xf>
    <xf numFmtId="0" fontId="1" fillId="2" borderId="13" xfId="2" applyFill="1" applyBorder="1" applyAlignment="1">
      <alignment horizontal="left" vertical="center"/>
    </xf>
    <xf numFmtId="0" fontId="1" fillId="2" borderId="14" xfId="2" applyFill="1" applyBorder="1" applyAlignment="1">
      <alignment horizontal="left" vertical="center"/>
    </xf>
    <xf numFmtId="0" fontId="1" fillId="2" borderId="87" xfId="2" applyFill="1" applyBorder="1" applyAlignment="1">
      <alignment horizontal="center" vertical="center"/>
    </xf>
    <xf numFmtId="0" fontId="1" fillId="2" borderId="9" xfId="2" applyFill="1" applyBorder="1" applyAlignment="1">
      <alignment horizontal="center" vertical="center"/>
    </xf>
    <xf numFmtId="0" fontId="24" fillId="0" borderId="0" xfId="2" applyFont="1" applyAlignment="1">
      <alignment horizontal="left" vertical="top"/>
    </xf>
    <xf numFmtId="0" fontId="19" fillId="2" borderId="19" xfId="2" applyFont="1" applyFill="1" applyBorder="1" applyAlignment="1">
      <alignment horizontal="left" vertical="center"/>
    </xf>
    <xf numFmtId="0" fontId="19" fillId="2" borderId="10" xfId="2" applyFont="1" applyFill="1" applyBorder="1" applyAlignment="1">
      <alignment horizontal="left" vertical="center" shrinkToFit="1"/>
    </xf>
    <xf numFmtId="0" fontId="19" fillId="2" borderId="19" xfId="2" applyFont="1" applyFill="1" applyBorder="1" applyAlignment="1">
      <alignment horizontal="left" vertical="center" shrinkToFit="1"/>
    </xf>
    <xf numFmtId="0" fontId="19" fillId="2" borderId="11" xfId="2" applyFont="1" applyFill="1" applyBorder="1" applyAlignment="1">
      <alignment horizontal="left" vertical="center" shrinkToFit="1"/>
    </xf>
    <xf numFmtId="0" fontId="23" fillId="2" borderId="10" xfId="2" applyFont="1" applyFill="1" applyBorder="1" applyAlignment="1">
      <alignment horizontal="left" vertical="center"/>
    </xf>
    <xf numFmtId="0" fontId="23" fillId="2" borderId="19" xfId="2" applyFont="1" applyFill="1" applyBorder="1" applyAlignment="1">
      <alignment horizontal="left" vertical="center"/>
    </xf>
    <xf numFmtId="0" fontId="23" fillId="2" borderId="11" xfId="2" applyFont="1" applyFill="1" applyBorder="1" applyAlignment="1">
      <alignment horizontal="left" vertical="center"/>
    </xf>
    <xf numFmtId="0" fontId="24" fillId="0" borderId="0" xfId="2" applyFont="1" applyAlignment="1">
      <alignment horizontal="left" vertical="top" wrapText="1" shrinkToFit="1"/>
    </xf>
    <xf numFmtId="0" fontId="19" fillId="2" borderId="23" xfId="2" applyFont="1" applyFill="1" applyBorder="1" applyAlignment="1">
      <alignment horizontal="center" vertical="center"/>
    </xf>
    <xf numFmtId="0" fontId="19" fillId="2" borderId="80" xfId="2" applyFont="1" applyFill="1" applyBorder="1" applyAlignment="1">
      <alignment horizontal="center" vertical="center"/>
    </xf>
    <xf numFmtId="0" fontId="19" fillId="2" borderId="87" xfId="2" applyFont="1" applyFill="1" applyBorder="1" applyAlignment="1">
      <alignment horizontal="center" vertical="center"/>
    </xf>
    <xf numFmtId="0" fontId="1" fillId="0" borderId="12" xfId="2" applyBorder="1">
      <alignment vertical="center"/>
    </xf>
    <xf numFmtId="0" fontId="1" fillId="0" borderId="13" xfId="2" applyBorder="1">
      <alignment vertical="center"/>
    </xf>
    <xf numFmtId="0" fontId="2" fillId="8" borderId="78" xfId="1" applyFont="1" applyFill="1" applyBorder="1" applyAlignment="1">
      <alignment horizontal="left" vertical="center" wrapText="1" shrinkToFit="1"/>
    </xf>
    <xf numFmtId="0" fontId="2" fillId="8" borderId="40" xfId="1" applyFont="1" applyFill="1" applyBorder="1" applyAlignment="1">
      <alignment horizontal="left" vertical="center" wrapText="1" shrinkToFit="1"/>
    </xf>
    <xf numFmtId="0" fontId="2" fillId="8" borderId="41" xfId="1" applyFont="1" applyFill="1" applyBorder="1" applyAlignment="1">
      <alignment horizontal="left" vertical="center" wrapText="1" shrinkToFit="1"/>
    </xf>
    <xf numFmtId="0" fontId="5" fillId="8" borderId="42" xfId="1" applyFont="1" applyFill="1" applyBorder="1" applyAlignment="1">
      <alignment vertical="center" wrapText="1"/>
    </xf>
    <xf numFmtId="0" fontId="5" fillId="8" borderId="13" xfId="1" applyFont="1" applyFill="1" applyBorder="1" applyAlignment="1">
      <alignment vertical="center" wrapText="1"/>
    </xf>
    <xf numFmtId="0" fontId="5" fillId="8" borderId="13" xfId="1" applyFont="1" applyFill="1" applyBorder="1" applyAlignment="1">
      <alignment horizontal="center" vertical="center" wrapText="1"/>
    </xf>
    <xf numFmtId="0" fontId="5" fillId="8" borderId="43" xfId="1" applyFont="1" applyFill="1" applyBorder="1" applyAlignment="1">
      <alignment horizontal="center" vertical="center" wrapText="1"/>
    </xf>
    <xf numFmtId="0" fontId="5" fillId="8" borderId="43" xfId="1" applyFont="1" applyFill="1" applyBorder="1" applyAlignment="1">
      <alignment horizontal="center" vertical="center" wrapText="1"/>
    </xf>
    <xf numFmtId="0" fontId="5" fillId="8" borderId="44" xfId="1" applyFont="1" applyFill="1" applyBorder="1" applyAlignment="1">
      <alignment vertical="center" wrapText="1"/>
    </xf>
    <xf numFmtId="0" fontId="5" fillId="8" borderId="0" xfId="1" applyFont="1" applyFill="1" applyAlignment="1">
      <alignment vertical="center" wrapText="1"/>
    </xf>
    <xf numFmtId="0" fontId="5" fillId="8" borderId="0" xfId="1" applyFont="1" applyFill="1" applyAlignment="1">
      <alignment horizontal="center" vertical="center" wrapText="1"/>
    </xf>
    <xf numFmtId="0" fontId="5" fillId="8" borderId="45" xfId="1" applyFont="1" applyFill="1" applyBorder="1" applyAlignment="1">
      <alignment horizontal="center" vertical="center" wrapText="1"/>
    </xf>
    <xf numFmtId="0" fontId="5" fillId="8" borderId="45" xfId="1" applyFont="1" applyFill="1" applyBorder="1" applyAlignment="1">
      <alignment horizontal="center" vertical="center" wrapText="1"/>
    </xf>
    <xf numFmtId="0" fontId="5" fillId="8" borderId="46" xfId="1" applyFont="1" applyFill="1" applyBorder="1" applyAlignment="1">
      <alignment horizontal="left" vertical="center" shrinkToFit="1"/>
    </xf>
    <xf numFmtId="0" fontId="5" fillId="8" borderId="47" xfId="1" applyFont="1" applyFill="1" applyBorder="1" applyAlignment="1">
      <alignment horizontal="left" vertical="center" shrinkToFit="1"/>
    </xf>
    <xf numFmtId="0" fontId="5" fillId="8" borderId="48" xfId="1" applyFont="1" applyFill="1" applyBorder="1" applyAlignment="1">
      <alignment horizontal="left" vertical="center" shrinkToFit="1"/>
    </xf>
    <xf numFmtId="0" fontId="5" fillId="8" borderId="48" xfId="1" applyFont="1" applyFill="1" applyBorder="1" applyAlignment="1">
      <alignment horizontal="left" vertical="center" shrinkToFit="1"/>
    </xf>
    <xf numFmtId="0" fontId="5" fillId="8" borderId="11" xfId="1" applyFont="1" applyFill="1" applyBorder="1" applyAlignment="1">
      <alignment vertical="center" shrinkToFit="1"/>
    </xf>
    <xf numFmtId="0" fontId="5" fillId="8" borderId="52" xfId="1" applyFont="1" applyFill="1" applyBorder="1" applyAlignment="1">
      <alignment vertical="center" shrinkToFit="1"/>
    </xf>
    <xf numFmtId="38" fontId="4" fillId="8" borderId="28" xfId="3" applyFont="1" applyFill="1" applyBorder="1" applyAlignment="1">
      <alignment horizontal="right" vertical="center" wrapText="1"/>
    </xf>
    <xf numFmtId="38" fontId="4" fillId="8" borderId="2" xfId="3" applyFont="1" applyFill="1" applyBorder="1" applyAlignment="1">
      <alignment horizontal="right" vertical="center" wrapText="1"/>
    </xf>
    <xf numFmtId="38" fontId="4" fillId="8" borderId="29" xfId="3" applyFont="1" applyFill="1" applyBorder="1" applyAlignment="1">
      <alignment horizontal="right" vertical="center" wrapText="1"/>
    </xf>
    <xf numFmtId="38" fontId="4" fillId="8" borderId="15" xfId="3" applyFont="1" applyFill="1" applyBorder="1" applyAlignment="1">
      <alignment horizontal="center" vertical="center" wrapText="1"/>
    </xf>
    <xf numFmtId="38" fontId="4" fillId="8" borderId="16" xfId="3" applyFont="1" applyFill="1" applyBorder="1" applyAlignment="1">
      <alignment horizontal="center" vertical="center" wrapText="1"/>
    </xf>
    <xf numFmtId="38" fontId="4" fillId="8" borderId="59" xfId="3" applyFont="1" applyFill="1" applyBorder="1" applyAlignment="1">
      <alignment horizontal="center" vertical="center" wrapText="1"/>
    </xf>
    <xf numFmtId="38" fontId="4" fillId="8" borderId="10" xfId="3" applyFont="1" applyFill="1" applyBorder="1" applyAlignment="1">
      <alignment horizontal="center" vertical="center" wrapText="1"/>
    </xf>
    <xf numFmtId="38" fontId="4" fillId="8" borderId="19" xfId="3" applyFont="1" applyFill="1" applyBorder="1" applyAlignment="1">
      <alignment horizontal="center" vertical="center" wrapText="1"/>
    </xf>
    <xf numFmtId="38" fontId="4" fillId="8" borderId="61" xfId="3" applyFont="1" applyFill="1" applyBorder="1" applyAlignment="1">
      <alignment horizontal="center" vertical="center" wrapText="1"/>
    </xf>
    <xf numFmtId="38" fontId="4" fillId="8" borderId="20" xfId="3" applyFont="1" applyFill="1" applyBorder="1" applyAlignment="1">
      <alignment horizontal="right" vertical="center" wrapText="1"/>
    </xf>
    <xf numFmtId="38" fontId="4" fillId="8" borderId="3" xfId="3" applyFont="1" applyFill="1" applyBorder="1" applyAlignment="1">
      <alignment horizontal="right" vertical="center" wrapText="1"/>
    </xf>
    <xf numFmtId="38" fontId="4" fillId="8" borderId="94" xfId="3" applyFont="1" applyFill="1" applyBorder="1" applyAlignment="1">
      <alignment horizontal="right" vertical="center" wrapText="1"/>
    </xf>
    <xf numFmtId="38" fontId="4" fillId="8" borderId="50" xfId="3" applyFont="1" applyFill="1" applyBorder="1" applyAlignment="1">
      <alignment horizontal="center" vertical="center" wrapText="1"/>
    </xf>
    <xf numFmtId="38" fontId="4" fillId="8" borderId="51" xfId="3" applyFont="1" applyFill="1" applyBorder="1" applyAlignment="1">
      <alignment horizontal="center" vertical="center" wrapText="1"/>
    </xf>
    <xf numFmtId="38" fontId="4" fillId="8" borderId="53" xfId="3" applyFont="1" applyFill="1" applyBorder="1" applyAlignment="1">
      <alignment horizontal="center" vertical="center" wrapText="1"/>
    </xf>
    <xf numFmtId="38" fontId="4" fillId="8" borderId="91" xfId="3" applyFont="1" applyFill="1" applyBorder="1" applyAlignment="1">
      <alignment horizontal="right" vertical="center" wrapText="1"/>
    </xf>
    <xf numFmtId="38" fontId="4" fillId="8" borderId="11" xfId="3" applyFont="1" applyFill="1" applyBorder="1" applyAlignment="1">
      <alignment horizontal="right" vertical="center" wrapText="1"/>
    </xf>
    <xf numFmtId="0" fontId="4" fillId="8" borderId="42" xfId="1" applyFont="1" applyFill="1" applyBorder="1" applyAlignment="1">
      <alignment horizontal="left" vertical="top" wrapText="1"/>
    </xf>
    <xf numFmtId="0" fontId="4" fillId="8" borderId="13" xfId="1" applyFont="1" applyFill="1" applyBorder="1" applyAlignment="1">
      <alignment horizontal="left" vertical="top" wrapText="1"/>
    </xf>
    <xf numFmtId="0" fontId="4" fillId="8" borderId="43" xfId="1" applyFont="1" applyFill="1" applyBorder="1" applyAlignment="1">
      <alignment horizontal="left" vertical="top" wrapText="1"/>
    </xf>
    <xf numFmtId="0" fontId="4" fillId="8" borderId="44" xfId="1" applyFont="1" applyFill="1" applyBorder="1" applyAlignment="1">
      <alignment horizontal="left" vertical="top" wrapText="1"/>
    </xf>
    <xf numFmtId="0" fontId="4" fillId="8" borderId="0" xfId="1" applyFont="1" applyFill="1" applyAlignment="1">
      <alignment horizontal="left" vertical="top" wrapText="1"/>
    </xf>
    <xf numFmtId="0" fontId="4" fillId="8" borderId="45" xfId="1" applyFont="1" applyFill="1" applyBorder="1" applyAlignment="1">
      <alignment horizontal="left" vertical="top" wrapText="1"/>
    </xf>
    <xf numFmtId="0" fontId="4" fillId="8" borderId="46" xfId="1" applyFont="1" applyFill="1" applyBorder="1" applyAlignment="1">
      <alignment horizontal="left" vertical="top" wrapText="1"/>
    </xf>
    <xf numFmtId="0" fontId="4" fillId="8" borderId="47" xfId="1" applyFont="1" applyFill="1" applyBorder="1" applyAlignment="1">
      <alignment horizontal="left" vertical="top" wrapText="1"/>
    </xf>
    <xf numFmtId="0" fontId="4" fillId="8" borderId="48" xfId="1" applyFont="1" applyFill="1" applyBorder="1" applyAlignment="1">
      <alignment horizontal="left" vertical="top" wrapText="1"/>
    </xf>
    <xf numFmtId="0" fontId="4" fillId="8" borderId="42" xfId="3" applyNumberFormat="1" applyFont="1" applyFill="1" applyBorder="1" applyAlignment="1">
      <alignment horizontal="left" vertical="top" wrapText="1"/>
    </xf>
    <xf numFmtId="0" fontId="4" fillId="8" borderId="13" xfId="3" applyNumberFormat="1" applyFont="1" applyFill="1" applyBorder="1" applyAlignment="1">
      <alignment horizontal="left" vertical="top" wrapText="1"/>
    </xf>
    <xf numFmtId="0" fontId="4" fillId="8" borderId="43" xfId="3" applyNumberFormat="1" applyFont="1" applyFill="1" applyBorder="1" applyAlignment="1">
      <alignment horizontal="left" vertical="top" wrapText="1"/>
    </xf>
    <xf numFmtId="0" fontId="4" fillId="8" borderId="44" xfId="3" applyNumberFormat="1" applyFont="1" applyFill="1" applyBorder="1" applyAlignment="1">
      <alignment horizontal="left" vertical="top" wrapText="1"/>
    </xf>
    <xf numFmtId="0" fontId="4" fillId="8" borderId="0" xfId="3" applyNumberFormat="1" applyFont="1" applyFill="1" applyBorder="1" applyAlignment="1">
      <alignment horizontal="left" vertical="top" wrapText="1"/>
    </xf>
    <xf numFmtId="0" fontId="4" fillId="8" borderId="45" xfId="3" applyNumberFormat="1" applyFont="1" applyFill="1" applyBorder="1" applyAlignment="1">
      <alignment horizontal="left" vertical="top" wrapText="1"/>
    </xf>
    <xf numFmtId="0" fontId="4" fillId="8" borderId="46" xfId="3" applyNumberFormat="1" applyFont="1" applyFill="1" applyBorder="1" applyAlignment="1">
      <alignment horizontal="left" vertical="top" wrapText="1"/>
    </xf>
    <xf numFmtId="0" fontId="4" fillId="8" borderId="47" xfId="3" applyNumberFormat="1" applyFont="1" applyFill="1" applyBorder="1" applyAlignment="1">
      <alignment horizontal="left" vertical="top" wrapText="1"/>
    </xf>
    <xf numFmtId="0" fontId="4" fillId="8" borderId="48" xfId="3" applyNumberFormat="1" applyFont="1" applyFill="1" applyBorder="1" applyAlignment="1">
      <alignment horizontal="left" vertical="top" wrapText="1"/>
    </xf>
    <xf numFmtId="0" fontId="2" fillId="0" borderId="78" xfId="1" applyFont="1" applyFill="1" applyBorder="1" applyAlignment="1">
      <alignment horizontal="left" vertical="center" wrapText="1" shrinkToFit="1"/>
    </xf>
    <xf numFmtId="0" fontId="2" fillId="0" borderId="40" xfId="1" applyFont="1" applyFill="1" applyBorder="1" applyAlignment="1">
      <alignment horizontal="left" vertical="center" wrapText="1" shrinkToFit="1"/>
    </xf>
    <xf numFmtId="0" fontId="2" fillId="0" borderId="41" xfId="1" applyFont="1" applyFill="1" applyBorder="1" applyAlignment="1">
      <alignment horizontal="left" vertical="center" wrapText="1" shrinkToFit="1"/>
    </xf>
    <xf numFmtId="0" fontId="2" fillId="8" borderId="10" xfId="1" applyFont="1" applyFill="1" applyBorder="1" applyAlignment="1">
      <alignment horizontal="left" vertical="center" shrinkToFit="1"/>
    </xf>
    <xf numFmtId="0" fontId="2" fillId="8" borderId="19" xfId="1" applyFont="1" applyFill="1" applyBorder="1" applyAlignment="1">
      <alignment horizontal="left" vertical="center" shrinkToFit="1"/>
    </xf>
    <xf numFmtId="0" fontId="2" fillId="8" borderId="61" xfId="1" applyFont="1" applyFill="1" applyBorder="1" applyAlignment="1">
      <alignment horizontal="left" vertical="center" shrinkToFit="1"/>
    </xf>
    <xf numFmtId="0" fontId="2" fillId="8" borderId="50" xfId="1" applyFont="1" applyFill="1" applyBorder="1" applyAlignment="1">
      <alignment horizontal="left" vertical="center" shrinkToFit="1"/>
    </xf>
    <xf numFmtId="0" fontId="2" fillId="8" borderId="51" xfId="1" applyFont="1" applyFill="1" applyBorder="1" applyAlignment="1">
      <alignment horizontal="left" vertical="center" shrinkToFit="1"/>
    </xf>
    <xf numFmtId="0" fontId="2" fillId="8" borderId="53" xfId="1" applyFont="1" applyFill="1" applyBorder="1" applyAlignment="1">
      <alignment horizontal="left" vertical="center" shrinkToFit="1"/>
    </xf>
    <xf numFmtId="0" fontId="2" fillId="0" borderId="0" xfId="1" applyFont="1" applyFill="1" applyAlignment="1">
      <alignment horizontal="left" vertical="center"/>
    </xf>
    <xf numFmtId="0" fontId="4" fillId="0" borderId="0" xfId="1" applyFont="1" applyFill="1" applyAlignment="1">
      <alignment horizontal="left" vertical="center"/>
    </xf>
    <xf numFmtId="0" fontId="7" fillId="0" borderId="0" xfId="1" applyFont="1" applyFill="1" applyAlignment="1">
      <alignment horizontal="center" vertical="center"/>
    </xf>
    <xf numFmtId="0" fontId="2" fillId="0" borderId="0" xfId="1" applyFont="1" applyFill="1" applyAlignment="1">
      <alignment horizontal="right" vertical="center"/>
    </xf>
    <xf numFmtId="0" fontId="4" fillId="0" borderId="47" xfId="1" applyFont="1" applyFill="1" applyBorder="1" applyAlignment="1">
      <alignment horizontal="right" vertical="center"/>
    </xf>
    <xf numFmtId="0" fontId="4" fillId="0" borderId="0" xfId="1" applyFont="1" applyFill="1" applyAlignment="1">
      <alignment horizontal="right" vertical="center"/>
    </xf>
    <xf numFmtId="0" fontId="4" fillId="0" borderId="70" xfId="1" applyFont="1" applyFill="1" applyBorder="1" applyAlignment="1">
      <alignment horizontal="center" vertical="center" wrapText="1"/>
    </xf>
    <xf numFmtId="0" fontId="4" fillId="0" borderId="55" xfId="1" applyFont="1" applyFill="1" applyBorder="1" applyAlignment="1">
      <alignment horizontal="center" vertical="center" wrapText="1"/>
    </xf>
    <xf numFmtId="0" fontId="4" fillId="0" borderId="39" xfId="1" applyFont="1" applyFill="1" applyBorder="1" applyAlignment="1">
      <alignment horizontal="center" vertical="center"/>
    </xf>
    <xf numFmtId="0" fontId="4" fillId="0" borderId="40" xfId="1" applyFont="1" applyFill="1" applyBorder="1" applyAlignment="1">
      <alignment horizontal="center" vertical="center"/>
    </xf>
    <xf numFmtId="0" fontId="4" fillId="0" borderId="83" xfId="1" applyFont="1" applyFill="1" applyBorder="1" applyAlignment="1">
      <alignment horizontal="center" vertical="center"/>
    </xf>
    <xf numFmtId="0" fontId="4" fillId="0" borderId="71" xfId="1" applyFont="1" applyFill="1" applyBorder="1" applyAlignment="1">
      <alignment horizontal="left" vertical="center"/>
    </xf>
    <xf numFmtId="0" fontId="4" fillId="0" borderId="85" xfId="1" applyFont="1" applyFill="1" applyBorder="1" applyAlignment="1">
      <alignment horizontal="left" vertical="center"/>
    </xf>
    <xf numFmtId="0" fontId="4" fillId="0" borderId="71" xfId="1" applyFont="1" applyFill="1" applyBorder="1" applyAlignment="1">
      <alignment horizontal="center" vertical="center"/>
    </xf>
    <xf numFmtId="0" fontId="4" fillId="0" borderId="72" xfId="1" applyFont="1" applyFill="1" applyBorder="1" applyAlignment="1">
      <alignment horizontal="left" vertical="center"/>
    </xf>
    <xf numFmtId="0" fontId="4" fillId="0" borderId="73" xfId="1" applyFont="1" applyFill="1" applyBorder="1" applyAlignment="1">
      <alignment horizontal="center" vertical="center" wrapText="1"/>
    </xf>
    <xf numFmtId="0" fontId="2" fillId="0" borderId="10" xfId="1" applyFont="1" applyFill="1" applyBorder="1" applyAlignment="1">
      <alignment horizontal="left" vertical="center" shrinkToFit="1"/>
    </xf>
    <xf numFmtId="0" fontId="2" fillId="0" borderId="19" xfId="1" applyFont="1" applyFill="1" applyBorder="1" applyAlignment="1">
      <alignment horizontal="left" vertical="center" shrinkToFit="1"/>
    </xf>
    <xf numFmtId="0" fontId="2" fillId="0" borderId="61" xfId="1" applyFont="1" applyFill="1" applyBorder="1" applyAlignment="1">
      <alignment horizontal="left" vertical="center" shrinkToFit="1"/>
    </xf>
    <xf numFmtId="0" fontId="4" fillId="0" borderId="44" xfId="1" applyFont="1" applyFill="1" applyBorder="1" applyAlignment="1">
      <alignment horizontal="center" vertical="center" wrapText="1"/>
    </xf>
    <xf numFmtId="0" fontId="10" fillId="0" borderId="60" xfId="1" applyFont="1" applyFill="1" applyBorder="1" applyAlignment="1">
      <alignment horizontal="center" vertical="center"/>
    </xf>
    <xf numFmtId="0" fontId="10" fillId="0" borderId="19" xfId="1" applyFont="1" applyFill="1" applyBorder="1" applyAlignment="1">
      <alignment horizontal="center" vertical="center"/>
    </xf>
    <xf numFmtId="0" fontId="10" fillId="0" borderId="11" xfId="1" applyFont="1" applyFill="1" applyBorder="1" applyAlignment="1">
      <alignment horizontal="center" vertical="center"/>
    </xf>
    <xf numFmtId="0" fontId="4" fillId="0" borderId="10" xfId="1" applyFont="1" applyFill="1" applyBorder="1" applyAlignment="1">
      <alignment horizontal="left" vertical="center"/>
    </xf>
    <xf numFmtId="0" fontId="4" fillId="0" borderId="19" xfId="1" applyFont="1" applyFill="1" applyBorder="1" applyAlignment="1">
      <alignment horizontal="left" vertical="center"/>
    </xf>
    <xf numFmtId="0" fontId="5" fillId="0" borderId="9" xfId="1" applyFont="1" applyFill="1" applyBorder="1" applyAlignment="1">
      <alignment horizontal="center" vertical="center" shrinkToFit="1"/>
    </xf>
    <xf numFmtId="0" fontId="4" fillId="0" borderId="9" xfId="1" applyFont="1" applyFill="1" applyBorder="1" applyAlignment="1">
      <alignment horizontal="left" vertical="center"/>
    </xf>
    <xf numFmtId="0" fontId="4" fillId="0" borderId="74" xfId="1" applyFont="1" applyFill="1" applyBorder="1" applyAlignment="1">
      <alignment horizontal="left" vertical="center"/>
    </xf>
    <xf numFmtId="0" fontId="4" fillId="0" borderId="60" xfId="1" applyFont="1" applyFill="1" applyBorder="1" applyAlignment="1">
      <alignment horizontal="center" vertical="center" wrapText="1"/>
    </xf>
    <xf numFmtId="0" fontId="4" fillId="0" borderId="19" xfId="1" applyFont="1" applyFill="1" applyBorder="1" applyAlignment="1">
      <alignment horizontal="center" vertical="center"/>
    </xf>
    <xf numFmtId="0" fontId="4" fillId="0" borderId="11" xfId="1" applyFont="1" applyFill="1" applyBorder="1" applyAlignment="1">
      <alignment horizontal="center" vertical="center"/>
    </xf>
    <xf numFmtId="0" fontId="5" fillId="0" borderId="9" xfId="1" applyFont="1" applyFill="1" applyBorder="1" applyAlignment="1">
      <alignment horizontal="center" vertical="center" wrapText="1" shrinkToFit="1"/>
    </xf>
    <xf numFmtId="0" fontId="4" fillId="0" borderId="75" xfId="1" applyFont="1" applyFill="1" applyBorder="1" applyAlignment="1">
      <alignment horizontal="center" vertical="center" wrapText="1"/>
    </xf>
    <xf numFmtId="0" fontId="2" fillId="0" borderId="50" xfId="1" applyFont="1" applyFill="1" applyBorder="1" applyAlignment="1">
      <alignment horizontal="left" vertical="center" shrinkToFit="1"/>
    </xf>
    <xf numFmtId="0" fontId="2" fillId="0" borderId="51" xfId="1" applyFont="1" applyFill="1" applyBorder="1" applyAlignment="1">
      <alignment horizontal="left" vertical="center" shrinkToFit="1"/>
    </xf>
    <xf numFmtId="0" fontId="2" fillId="0" borderId="53" xfId="1" applyFont="1" applyFill="1" applyBorder="1" applyAlignment="1">
      <alignment horizontal="left" vertical="center" shrinkToFit="1"/>
    </xf>
    <xf numFmtId="0" fontId="4" fillId="0" borderId="46" xfId="1" applyFont="1" applyFill="1" applyBorder="1" applyAlignment="1">
      <alignment horizontal="center" vertical="center" wrapText="1"/>
    </xf>
    <xf numFmtId="0" fontId="10" fillId="0" borderId="63" xfId="1" applyFont="1" applyFill="1" applyBorder="1" applyAlignment="1">
      <alignment horizontal="center" vertical="center" wrapText="1"/>
    </xf>
    <xf numFmtId="0" fontId="10" fillId="0" borderId="51" xfId="1" applyFont="1" applyFill="1" applyBorder="1" applyAlignment="1">
      <alignment horizontal="center" vertical="center" wrapText="1"/>
    </xf>
    <xf numFmtId="0" fontId="10" fillId="0" borderId="52" xfId="1" applyFont="1" applyFill="1" applyBorder="1" applyAlignment="1">
      <alignment horizontal="center" vertical="center" wrapText="1"/>
    </xf>
    <xf numFmtId="0" fontId="4" fillId="0" borderId="76" xfId="1" applyFont="1" applyFill="1" applyBorder="1" applyAlignment="1">
      <alignment horizontal="left" vertical="center"/>
    </xf>
    <xf numFmtId="0" fontId="4" fillId="0" borderId="76" xfId="1" applyFont="1" applyFill="1" applyBorder="1" applyAlignment="1">
      <alignment horizontal="center" vertical="center"/>
    </xf>
    <xf numFmtId="0" fontId="4" fillId="0" borderId="77" xfId="1" applyFont="1" applyFill="1" applyBorder="1" applyAlignment="1">
      <alignment horizontal="left" vertical="center"/>
    </xf>
    <xf numFmtId="0" fontId="4" fillId="0" borderId="0" xfId="1" applyFont="1" applyFill="1" applyAlignment="1">
      <alignment vertical="center" wrapText="1"/>
    </xf>
    <xf numFmtId="0" fontId="2" fillId="0" borderId="0" xfId="1" applyFont="1" applyFill="1" applyAlignment="1">
      <alignment vertical="center" wrapText="1" shrinkToFit="1"/>
    </xf>
    <xf numFmtId="0" fontId="4" fillId="0" borderId="0" xfId="1" applyFont="1" applyFill="1" applyAlignment="1">
      <alignment horizontal="center" vertical="center" wrapText="1"/>
    </xf>
    <xf numFmtId="0" fontId="4" fillId="0" borderId="0" xfId="1" applyFont="1" applyFill="1" applyAlignment="1">
      <alignment horizontal="center" vertical="center"/>
    </xf>
    <xf numFmtId="0" fontId="2" fillId="0" borderId="0" xfId="1" applyFont="1" applyFill="1" applyAlignment="1">
      <alignment horizontal="left" vertical="center" shrinkToFit="1"/>
    </xf>
    <xf numFmtId="0" fontId="2" fillId="0" borderId="0" xfId="1" applyFont="1" applyFill="1" applyAlignment="1">
      <alignment vertical="center"/>
    </xf>
    <xf numFmtId="0" fontId="2" fillId="0" borderId="0" xfId="1" applyFont="1" applyFill="1" applyAlignment="1">
      <alignment vertical="center" shrinkToFit="1"/>
    </xf>
    <xf numFmtId="0" fontId="10" fillId="0" borderId="0" xfId="1" applyFont="1" applyFill="1" applyAlignment="1">
      <alignment horizontal="center" vertical="center"/>
    </xf>
    <xf numFmtId="0" fontId="5" fillId="0" borderId="0" xfId="1" applyFont="1" applyFill="1" applyAlignment="1">
      <alignment horizontal="center" vertical="center" shrinkToFit="1"/>
    </xf>
    <xf numFmtId="0" fontId="2" fillId="0" borderId="0" xfId="1" applyFont="1" applyFill="1" applyAlignment="1">
      <alignment horizontal="left" vertical="center" wrapText="1"/>
    </xf>
    <xf numFmtId="0" fontId="4" fillId="0" borderId="0" xfId="1" applyFont="1" applyFill="1" applyAlignment="1">
      <alignment horizontal="right" vertical="center"/>
    </xf>
    <xf numFmtId="0" fontId="5" fillId="0" borderId="0" xfId="1" applyFont="1" applyFill="1" applyAlignment="1">
      <alignment horizontal="center" vertical="center" wrapText="1" shrinkToFit="1"/>
    </xf>
    <xf numFmtId="0" fontId="2" fillId="0" borderId="65" xfId="1" applyFont="1" applyFill="1" applyBorder="1" applyAlignment="1">
      <alignment horizontal="center" vertical="center" wrapText="1"/>
    </xf>
    <xf numFmtId="0" fontId="2" fillId="0" borderId="66" xfId="1" applyFont="1" applyFill="1" applyBorder="1" applyAlignment="1">
      <alignment horizontal="center" vertical="center" wrapText="1"/>
    </xf>
    <xf numFmtId="0" fontId="2" fillId="0" borderId="67" xfId="1" applyFont="1" applyFill="1" applyBorder="1" applyAlignment="1">
      <alignment horizontal="center" vertical="center" wrapText="1"/>
    </xf>
    <xf numFmtId="0" fontId="10" fillId="0" borderId="0" xfId="1" applyFont="1" applyFill="1" applyAlignment="1">
      <alignment horizontal="center" vertical="center" wrapText="1"/>
    </xf>
    <xf numFmtId="0" fontId="2" fillId="0" borderId="55" xfId="1" applyFont="1" applyFill="1" applyBorder="1" applyAlignment="1">
      <alignment vertical="center" wrapText="1"/>
    </xf>
    <xf numFmtId="0" fontId="2" fillId="0" borderId="56" xfId="1" applyFont="1" applyFill="1" applyBorder="1" applyAlignment="1">
      <alignment vertical="center" wrapText="1"/>
    </xf>
    <xf numFmtId="0" fontId="2" fillId="0" borderId="57" xfId="1" applyFont="1" applyFill="1" applyBorder="1" applyAlignment="1">
      <alignment vertical="center" wrapText="1"/>
    </xf>
    <xf numFmtId="0" fontId="2" fillId="0" borderId="39" xfId="1" applyFont="1" applyFill="1" applyBorder="1" applyAlignment="1">
      <alignment horizontal="left" vertical="center" wrapText="1"/>
    </xf>
    <xf numFmtId="0" fontId="2" fillId="0" borderId="40" xfId="1" applyFont="1" applyFill="1" applyBorder="1" applyAlignment="1">
      <alignment horizontal="left" vertical="center" wrapText="1"/>
    </xf>
    <xf numFmtId="0" fontId="2" fillId="0" borderId="41" xfId="1" applyFont="1" applyFill="1" applyBorder="1" applyAlignment="1">
      <alignment horizontal="left" vertical="center" wrapText="1"/>
    </xf>
    <xf numFmtId="0" fontId="2" fillId="0" borderId="60" xfId="1" applyFont="1" applyFill="1" applyBorder="1" applyAlignment="1">
      <alignment horizontal="center" vertical="center" wrapText="1"/>
    </xf>
    <xf numFmtId="0" fontId="2" fillId="0" borderId="19" xfId="1" applyFont="1" applyFill="1" applyBorder="1" applyAlignment="1">
      <alignment horizontal="center" vertical="center" wrapText="1"/>
    </xf>
    <xf numFmtId="0" fontId="2" fillId="0" borderId="61" xfId="1" applyFont="1" applyFill="1" applyBorder="1" applyAlignment="1">
      <alignment horizontal="center" vertical="center" wrapText="1"/>
    </xf>
    <xf numFmtId="0" fontId="4" fillId="0" borderId="60" xfId="1" applyFont="1" applyFill="1" applyBorder="1" applyAlignment="1">
      <alignment horizontal="right" vertical="center" shrinkToFit="1"/>
    </xf>
    <xf numFmtId="0" fontId="4" fillId="0" borderId="19" xfId="1" applyFont="1" applyFill="1" applyBorder="1" applyAlignment="1">
      <alignment horizontal="right" vertical="center" shrinkToFit="1"/>
    </xf>
    <xf numFmtId="0" fontId="4" fillId="0" borderId="19" xfId="1" applyFont="1" applyFill="1" applyBorder="1" applyAlignment="1">
      <alignment vertical="center" shrinkToFit="1"/>
    </xf>
    <xf numFmtId="0" fontId="4" fillId="0" borderId="19" xfId="1" applyFont="1" applyFill="1" applyBorder="1" applyAlignment="1">
      <alignment horizontal="left" vertical="center" shrinkToFit="1"/>
    </xf>
    <xf numFmtId="0" fontId="4" fillId="0" borderId="61" xfId="1" applyFont="1" applyFill="1" applyBorder="1" applyAlignment="1">
      <alignment horizontal="left" vertical="center" shrinkToFit="1"/>
    </xf>
    <xf numFmtId="0" fontId="2" fillId="0" borderId="0" xfId="1" applyFont="1" applyFill="1" applyAlignment="1">
      <alignment horizontal="center" vertical="center" wrapText="1"/>
    </xf>
    <xf numFmtId="0" fontId="5" fillId="0" borderId="42" xfId="1" applyFont="1" applyFill="1" applyBorder="1" applyAlignment="1">
      <alignment vertical="center" wrapText="1"/>
    </xf>
    <xf numFmtId="0" fontId="5" fillId="0" borderId="13" xfId="1" applyFont="1" applyFill="1" applyBorder="1" applyAlignment="1">
      <alignment vertical="center" wrapText="1"/>
    </xf>
    <xf numFmtId="0" fontId="5" fillId="0" borderId="13" xfId="1" applyFont="1" applyFill="1" applyBorder="1" applyAlignment="1">
      <alignment horizontal="center" vertical="center" wrapText="1"/>
    </xf>
    <xf numFmtId="0" fontId="5" fillId="0" borderId="43" xfId="1" applyFont="1" applyFill="1" applyBorder="1" applyAlignment="1">
      <alignment horizontal="center" vertical="center" wrapText="1"/>
    </xf>
    <xf numFmtId="0" fontId="5" fillId="0" borderId="43" xfId="1" applyFont="1" applyFill="1" applyBorder="1" applyAlignment="1">
      <alignment horizontal="center" vertical="center" wrapText="1"/>
    </xf>
    <xf numFmtId="0" fontId="2" fillId="0" borderId="0" xfId="1" applyFont="1" applyFill="1" applyAlignment="1">
      <alignment vertical="center" wrapText="1"/>
    </xf>
    <xf numFmtId="0" fontId="5" fillId="0" borderId="44" xfId="1" applyFont="1" applyFill="1" applyBorder="1" applyAlignment="1">
      <alignment vertical="center" wrapText="1"/>
    </xf>
    <xf numFmtId="0" fontId="5" fillId="0" borderId="0" xfId="1" applyFont="1" applyFill="1" applyAlignment="1">
      <alignment vertical="center" wrapText="1"/>
    </xf>
    <xf numFmtId="0" fontId="5" fillId="0" borderId="0" xfId="1" applyFont="1" applyFill="1" applyAlignment="1">
      <alignment horizontal="center" vertical="center" wrapText="1"/>
    </xf>
    <xf numFmtId="0" fontId="5" fillId="0" borderId="45" xfId="1" applyFont="1" applyFill="1" applyBorder="1" applyAlignment="1">
      <alignment horizontal="center" vertical="center" wrapText="1"/>
    </xf>
    <xf numFmtId="0" fontId="5" fillId="0" borderId="45" xfId="1" applyFont="1" applyFill="1" applyBorder="1" applyAlignment="1">
      <alignment horizontal="center" vertical="center" wrapText="1"/>
    </xf>
    <xf numFmtId="0" fontId="5" fillId="0" borderId="46" xfId="1" applyFont="1" applyFill="1" applyBorder="1" applyAlignment="1">
      <alignment horizontal="left" vertical="center" shrinkToFit="1"/>
    </xf>
    <xf numFmtId="0" fontId="5" fillId="0" borderId="47" xfId="1" applyFont="1" applyFill="1" applyBorder="1" applyAlignment="1">
      <alignment horizontal="left" vertical="center" shrinkToFit="1"/>
    </xf>
    <xf numFmtId="0" fontId="5" fillId="0" borderId="48" xfId="1" applyFont="1" applyFill="1" applyBorder="1" applyAlignment="1">
      <alignment horizontal="left" vertical="center" shrinkToFit="1"/>
    </xf>
    <xf numFmtId="0" fontId="5" fillId="0" borderId="48" xfId="1" applyFont="1" applyFill="1" applyBorder="1" applyAlignment="1">
      <alignment horizontal="left" vertical="center" shrinkToFit="1"/>
    </xf>
    <xf numFmtId="0" fontId="4" fillId="0" borderId="0" xfId="1" applyFont="1" applyFill="1" applyAlignment="1">
      <alignment horizontal="center" vertical="center" shrinkToFit="1"/>
    </xf>
    <xf numFmtId="0" fontId="5" fillId="0" borderId="66" xfId="1" applyFont="1" applyFill="1" applyBorder="1" applyAlignment="1">
      <alignment horizontal="left" vertical="center" shrinkToFit="1"/>
    </xf>
    <xf numFmtId="0" fontId="2" fillId="0" borderId="0" xfId="1" applyFont="1" applyFill="1" applyAlignment="1">
      <alignment horizontal="center" vertical="center" wrapText="1"/>
    </xf>
    <xf numFmtId="0" fontId="4" fillId="0" borderId="0" xfId="1" applyFont="1" applyFill="1" applyAlignment="1">
      <alignment horizontal="center" vertical="center" shrinkToFit="1"/>
    </xf>
    <xf numFmtId="0" fontId="4" fillId="0" borderId="55" xfId="1" applyFont="1" applyFill="1" applyBorder="1" applyAlignment="1">
      <alignment horizontal="left" vertical="center"/>
    </xf>
    <xf numFmtId="0" fontId="4" fillId="0" borderId="56" xfId="1" applyFont="1" applyFill="1" applyBorder="1" applyAlignment="1">
      <alignment horizontal="left" vertical="center"/>
    </xf>
    <xf numFmtId="0" fontId="4" fillId="0" borderId="40" xfId="1" applyFont="1" applyFill="1" applyBorder="1" applyAlignment="1">
      <alignment horizontal="left" vertical="center"/>
    </xf>
    <xf numFmtId="0" fontId="4" fillId="0" borderId="57" xfId="1" applyFont="1" applyFill="1" applyBorder="1" applyAlignment="1">
      <alignment horizontal="left" vertical="center"/>
    </xf>
    <xf numFmtId="0" fontId="2" fillId="0" borderId="42" xfId="1" applyFont="1" applyFill="1" applyBorder="1" applyAlignment="1">
      <alignment vertical="center" shrinkToFit="1"/>
    </xf>
    <xf numFmtId="0" fontId="2" fillId="0" borderId="13" xfId="1" applyFont="1" applyFill="1" applyBorder="1" applyAlignment="1">
      <alignment vertical="center" shrinkToFit="1"/>
    </xf>
    <xf numFmtId="0" fontId="2" fillId="0" borderId="14" xfId="1" applyFont="1" applyFill="1" applyBorder="1" applyAlignment="1">
      <alignment vertical="center" shrinkToFit="1"/>
    </xf>
    <xf numFmtId="0" fontId="5" fillId="0" borderId="10" xfId="1" applyFont="1" applyFill="1" applyBorder="1" applyAlignment="1">
      <alignment horizontal="right" vertical="center" shrinkToFit="1"/>
    </xf>
    <xf numFmtId="0" fontId="5" fillId="0" borderId="19" xfId="1" applyFont="1" applyFill="1" applyBorder="1" applyAlignment="1">
      <alignment horizontal="right" vertical="center" shrinkToFit="1"/>
    </xf>
    <xf numFmtId="0" fontId="5" fillId="0" borderId="19" xfId="1" applyFont="1" applyFill="1" applyBorder="1" applyAlignment="1">
      <alignment vertical="center" shrinkToFit="1"/>
    </xf>
    <xf numFmtId="0" fontId="5" fillId="0" borderId="11" xfId="1" applyFont="1" applyFill="1" applyBorder="1" applyAlignment="1">
      <alignment vertical="center" shrinkToFit="1"/>
    </xf>
    <xf numFmtId="0" fontId="4" fillId="0" borderId="12" xfId="1" applyFont="1" applyFill="1" applyBorder="1" applyAlignment="1">
      <alignment horizontal="center" vertical="center"/>
    </xf>
    <xf numFmtId="0" fontId="4" fillId="0" borderId="13" xfId="1" applyFont="1" applyFill="1" applyBorder="1" applyAlignment="1">
      <alignment horizontal="center" vertical="center"/>
    </xf>
    <xf numFmtId="0" fontId="4" fillId="0" borderId="14" xfId="1" applyFont="1" applyFill="1" applyBorder="1" applyAlignment="1">
      <alignment horizontal="center" vertical="center"/>
    </xf>
    <xf numFmtId="0" fontId="9" fillId="0" borderId="9" xfId="1" applyFont="1" applyFill="1" applyBorder="1" applyAlignment="1">
      <alignment horizontal="center" vertical="center" wrapText="1" shrinkToFit="1"/>
    </xf>
    <xf numFmtId="0" fontId="4" fillId="0" borderId="9" xfId="1" applyFont="1" applyFill="1" applyBorder="1" applyAlignment="1">
      <alignment horizontal="center" vertical="center" wrapText="1"/>
    </xf>
    <xf numFmtId="0" fontId="4" fillId="0" borderId="10" xfId="1" applyFont="1" applyFill="1" applyBorder="1" applyAlignment="1">
      <alignment horizontal="center" vertical="center" wrapText="1"/>
    </xf>
    <xf numFmtId="0" fontId="4" fillId="0" borderId="12" xfId="1" applyFont="1" applyFill="1" applyBorder="1" applyAlignment="1">
      <alignment horizontal="right" vertical="center"/>
    </xf>
    <xf numFmtId="0" fontId="4" fillId="0" borderId="43" xfId="1" applyFont="1" applyFill="1" applyBorder="1" applyAlignment="1">
      <alignment horizontal="center" vertical="center"/>
    </xf>
    <xf numFmtId="0" fontId="2" fillId="0" borderId="42" xfId="1" applyFont="1" applyFill="1" applyBorder="1" applyAlignment="1">
      <alignment horizontal="center" vertical="center" shrinkToFit="1"/>
    </xf>
    <xf numFmtId="0" fontId="2" fillId="0" borderId="13" xfId="1" applyFont="1" applyFill="1" applyBorder="1" applyAlignment="1">
      <alignment horizontal="center" vertical="center" shrinkToFit="1"/>
    </xf>
    <xf numFmtId="0" fontId="2" fillId="0" borderId="14" xfId="1" applyFont="1" applyFill="1" applyBorder="1" applyAlignment="1">
      <alignment horizontal="center" vertical="center" shrinkToFit="1"/>
    </xf>
    <xf numFmtId="3" fontId="5" fillId="0" borderId="10" xfId="1" applyNumberFormat="1" applyFont="1" applyFill="1" applyBorder="1" applyAlignment="1">
      <alignment horizontal="right" vertical="center" shrinkToFit="1"/>
    </xf>
    <xf numFmtId="0" fontId="2" fillId="0" borderId="12" xfId="1" applyFont="1" applyFill="1" applyBorder="1" applyAlignment="1">
      <alignment horizontal="center" vertical="center" wrapText="1" shrinkToFit="1"/>
    </xf>
    <xf numFmtId="0" fontId="2" fillId="0" borderId="13" xfId="1" applyFont="1" applyFill="1" applyBorder="1" applyAlignment="1">
      <alignment horizontal="center" vertical="center" wrapText="1" shrinkToFit="1"/>
    </xf>
    <xf numFmtId="0" fontId="2" fillId="0" borderId="14" xfId="1" applyFont="1" applyFill="1" applyBorder="1" applyAlignment="1">
      <alignment horizontal="center" vertical="center" wrapText="1" shrinkToFit="1"/>
    </xf>
    <xf numFmtId="0" fontId="9" fillId="0" borderId="11" xfId="1" applyFont="1" applyFill="1" applyBorder="1" applyAlignment="1">
      <alignment vertical="center" wrapText="1" shrinkToFit="1"/>
    </xf>
    <xf numFmtId="0" fontId="4" fillId="0" borderId="18" xfId="1" applyFont="1" applyFill="1" applyBorder="1" applyAlignment="1">
      <alignment horizontal="right" vertical="center"/>
    </xf>
    <xf numFmtId="0" fontId="4" fillId="0" borderId="45" xfId="1" applyFont="1" applyFill="1" applyBorder="1" applyAlignment="1">
      <alignment horizontal="center" vertical="center"/>
    </xf>
    <xf numFmtId="0" fontId="5" fillId="0" borderId="0" xfId="1" applyFont="1" applyFill="1" applyAlignment="1">
      <alignment horizontal="left" vertical="center" shrinkToFit="1"/>
    </xf>
    <xf numFmtId="0" fontId="4" fillId="0" borderId="46" xfId="1" applyFont="1" applyFill="1" applyBorder="1" applyAlignment="1">
      <alignment horizontal="left" vertical="center"/>
    </xf>
    <xf numFmtId="0" fontId="5" fillId="0" borderId="50" xfId="1" applyFont="1" applyFill="1" applyBorder="1" applyAlignment="1">
      <alignment horizontal="center" vertical="center" wrapText="1" shrinkToFit="1"/>
    </xf>
    <xf numFmtId="0" fontId="5" fillId="0" borderId="51" xfId="1" applyFont="1" applyFill="1" applyBorder="1" applyAlignment="1">
      <alignment horizontal="center" vertical="center" wrapText="1" shrinkToFit="1"/>
    </xf>
    <xf numFmtId="0" fontId="5" fillId="0" borderId="52" xfId="1" applyFont="1" applyFill="1" applyBorder="1" applyAlignment="1">
      <alignment horizontal="center" vertical="center" wrapText="1" shrinkToFit="1"/>
    </xf>
    <xf numFmtId="3" fontId="5" fillId="0" borderId="50" xfId="1" applyNumberFormat="1" applyFont="1" applyFill="1" applyBorder="1" applyAlignment="1">
      <alignment horizontal="right" vertical="center" shrinkToFit="1"/>
    </xf>
    <xf numFmtId="0" fontId="5" fillId="0" borderId="51" xfId="1" applyFont="1" applyFill="1" applyBorder="1" applyAlignment="1">
      <alignment horizontal="right" vertical="center" shrinkToFit="1"/>
    </xf>
    <xf numFmtId="0" fontId="5" fillId="0" borderId="52" xfId="1" applyFont="1" applyFill="1" applyBorder="1" applyAlignment="1">
      <alignment vertical="center" shrinkToFit="1"/>
    </xf>
    <xf numFmtId="0" fontId="4" fillId="0" borderId="54" xfId="1" applyFont="1" applyFill="1" applyBorder="1" applyAlignment="1">
      <alignment horizontal="left" vertical="center"/>
    </xf>
    <xf numFmtId="0" fontId="9" fillId="0" borderId="52" xfId="1" applyFont="1" applyFill="1" applyBorder="1" applyAlignment="1">
      <alignment vertical="center" wrapText="1" shrinkToFit="1"/>
    </xf>
    <xf numFmtId="0" fontId="4" fillId="0" borderId="76" xfId="1" applyFont="1" applyFill="1" applyBorder="1" applyAlignment="1">
      <alignment horizontal="center" vertical="center" wrapText="1"/>
    </xf>
    <xf numFmtId="0" fontId="4" fillId="0" borderId="50" xfId="1" applyFont="1" applyFill="1" applyBorder="1" applyAlignment="1">
      <alignment horizontal="center" vertical="center" wrapText="1"/>
    </xf>
    <xf numFmtId="0" fontId="4" fillId="0" borderId="54" xfId="1" applyFont="1" applyFill="1" applyBorder="1" applyAlignment="1">
      <alignment horizontal="right" vertical="center"/>
    </xf>
    <xf numFmtId="0" fontId="4" fillId="0" borderId="48" xfId="1" applyFont="1" applyFill="1" applyBorder="1" applyAlignment="1">
      <alignment horizontal="center" vertical="center"/>
    </xf>
    <xf numFmtId="0" fontId="4" fillId="0" borderId="0" xfId="1" applyFont="1" applyFill="1" applyAlignment="1">
      <alignment horizontal="left" vertical="center"/>
    </xf>
    <xf numFmtId="0" fontId="4" fillId="0" borderId="56" xfId="1" applyFont="1" applyFill="1" applyBorder="1" applyAlignment="1">
      <alignment horizontal="left" vertical="center"/>
    </xf>
    <xf numFmtId="0" fontId="5" fillId="0" borderId="56" xfId="1" applyFont="1" applyFill="1" applyBorder="1" applyAlignment="1">
      <alignment horizontal="center" vertical="center" wrapText="1" shrinkToFit="1"/>
    </xf>
    <xf numFmtId="3" fontId="5" fillId="0" borderId="56" xfId="1" applyNumberFormat="1" applyFont="1" applyFill="1" applyBorder="1" applyAlignment="1">
      <alignment horizontal="right" vertical="center" shrinkToFit="1"/>
    </xf>
    <xf numFmtId="0" fontId="5" fillId="0" borderId="56" xfId="1" applyFont="1" applyFill="1" applyBorder="1" applyAlignment="1">
      <alignment horizontal="right" vertical="center" shrinkToFit="1"/>
    </xf>
    <xf numFmtId="0" fontId="5" fillId="0" borderId="56" xfId="1" applyFont="1" applyFill="1" applyBorder="1" applyAlignment="1">
      <alignment vertical="center" shrinkToFit="1"/>
    </xf>
    <xf numFmtId="0" fontId="9" fillId="0" borderId="56" xfId="1" applyFont="1" applyFill="1" applyBorder="1" applyAlignment="1">
      <alignment vertical="center" wrapText="1" shrinkToFit="1"/>
    </xf>
    <xf numFmtId="0" fontId="4" fillId="0" borderId="56" xfId="1" applyFont="1" applyFill="1" applyBorder="1" applyAlignment="1">
      <alignment horizontal="center" vertical="center" wrapText="1"/>
    </xf>
    <xf numFmtId="0" fontId="4" fillId="0" borderId="56" xfId="1" applyFont="1" applyFill="1" applyBorder="1" applyAlignment="1">
      <alignment horizontal="right" vertical="center"/>
    </xf>
    <xf numFmtId="0" fontId="4" fillId="0" borderId="56" xfId="1" applyFont="1" applyFill="1" applyBorder="1" applyAlignment="1">
      <alignment horizontal="center" vertical="center"/>
    </xf>
    <xf numFmtId="0" fontId="4" fillId="0" borderId="47" xfId="1" applyFont="1" applyFill="1" applyBorder="1" applyAlignment="1">
      <alignment horizontal="left" vertical="center"/>
    </xf>
    <xf numFmtId="0" fontId="5" fillId="0" borderId="47" xfId="1" applyFont="1" applyFill="1" applyBorder="1" applyAlignment="1">
      <alignment horizontal="center" vertical="center" wrapText="1" shrinkToFit="1"/>
    </xf>
    <xf numFmtId="3" fontId="5" fillId="0" borderId="47" xfId="1" applyNumberFormat="1" applyFont="1" applyFill="1" applyBorder="1" applyAlignment="1">
      <alignment horizontal="right" vertical="center" shrinkToFit="1"/>
    </xf>
    <xf numFmtId="0" fontId="5" fillId="0" borderId="47" xfId="1" applyFont="1" applyFill="1" applyBorder="1" applyAlignment="1">
      <alignment horizontal="right" vertical="center" shrinkToFit="1"/>
    </xf>
    <xf numFmtId="0" fontId="5" fillId="0" borderId="47" xfId="1" applyFont="1" applyFill="1" applyBorder="1" applyAlignment="1">
      <alignment vertical="center" shrinkToFit="1"/>
    </xf>
    <xf numFmtId="0" fontId="9" fillId="0" borderId="47" xfId="1" applyFont="1" applyFill="1" applyBorder="1" applyAlignment="1">
      <alignment vertical="center" wrapText="1" shrinkToFit="1"/>
    </xf>
    <xf numFmtId="0" fontId="4" fillId="0" borderId="47" xfId="1" applyFont="1" applyFill="1" applyBorder="1" applyAlignment="1">
      <alignment horizontal="center" vertical="center" wrapText="1"/>
    </xf>
    <xf numFmtId="0" fontId="4" fillId="0" borderId="47" xfId="1" applyFont="1" applyFill="1" applyBorder="1" applyAlignment="1">
      <alignment horizontal="right" vertical="center"/>
    </xf>
    <xf numFmtId="0" fontId="4" fillId="0" borderId="47" xfId="1" applyFont="1" applyFill="1" applyBorder="1" applyAlignment="1">
      <alignment horizontal="center" vertical="center"/>
    </xf>
    <xf numFmtId="0" fontId="6" fillId="0" borderId="46" xfId="1" applyFont="1" applyFill="1" applyBorder="1" applyAlignment="1">
      <alignment vertical="center" wrapText="1"/>
    </xf>
    <xf numFmtId="0" fontId="6" fillId="0" borderId="47" xfId="1" applyFont="1" applyFill="1" applyBorder="1" applyAlignment="1">
      <alignment vertical="center" wrapText="1"/>
    </xf>
    <xf numFmtId="0" fontId="6" fillId="0" borderId="48" xfId="1" applyFont="1" applyFill="1" applyBorder="1" applyAlignment="1">
      <alignment vertical="center" wrapText="1"/>
    </xf>
    <xf numFmtId="0" fontId="2" fillId="0" borderId="0" xfId="1" applyFont="1" applyFill="1" applyAlignment="1">
      <alignment vertical="center" shrinkToFit="1"/>
    </xf>
    <xf numFmtId="0" fontId="9" fillId="0" borderId="0" xfId="1" applyFont="1" applyFill="1" applyAlignment="1">
      <alignment horizontal="center" vertical="center" wrapText="1" shrinkToFit="1"/>
    </xf>
    <xf numFmtId="0" fontId="9" fillId="0" borderId="0" xfId="1" applyFont="1" applyFill="1" applyAlignment="1">
      <alignment horizontal="center" vertical="center"/>
    </xf>
    <xf numFmtId="0" fontId="2" fillId="0" borderId="39" xfId="1" applyFont="1" applyFill="1" applyBorder="1" applyAlignment="1">
      <alignment vertical="center" wrapText="1"/>
    </xf>
    <xf numFmtId="0" fontId="2" fillId="0" borderId="40" xfId="1" applyFont="1" applyFill="1" applyBorder="1" applyAlignment="1">
      <alignment vertical="center" wrapText="1"/>
    </xf>
    <xf numFmtId="0" fontId="2" fillId="0" borderId="41" xfId="1" applyFont="1" applyFill="1" applyBorder="1" applyAlignment="1">
      <alignment vertical="center" wrapText="1"/>
    </xf>
    <xf numFmtId="0" fontId="2" fillId="0" borderId="55" xfId="1" applyFont="1" applyFill="1" applyBorder="1" applyAlignment="1">
      <alignment horizontal="center" vertical="center" wrapText="1"/>
    </xf>
    <xf numFmtId="0" fontId="2" fillId="0" borderId="56" xfId="1" applyFont="1" applyFill="1" applyBorder="1" applyAlignment="1">
      <alignment horizontal="center" vertical="center" wrapText="1"/>
    </xf>
    <xf numFmtId="0" fontId="2" fillId="0" borderId="57" xfId="1" applyFont="1" applyFill="1" applyBorder="1" applyAlignment="1">
      <alignment horizontal="center" vertical="center" wrapText="1"/>
    </xf>
    <xf numFmtId="0" fontId="2" fillId="0" borderId="0" xfId="1" applyFont="1" applyFill="1" applyAlignment="1">
      <alignment horizontal="center" vertical="center" shrinkToFit="1"/>
    </xf>
    <xf numFmtId="0" fontId="5" fillId="0" borderId="0" xfId="1" applyFont="1" applyFill="1" applyAlignment="1">
      <alignment horizontal="right" vertical="center" shrinkToFit="1"/>
    </xf>
    <xf numFmtId="0" fontId="2" fillId="0" borderId="0" xfId="1" applyFont="1" applyFill="1" applyAlignment="1">
      <alignment horizontal="center" vertical="center" wrapText="1" shrinkToFit="1"/>
    </xf>
    <xf numFmtId="0" fontId="9" fillId="0" borderId="0" xfId="1" applyFont="1" applyFill="1" applyAlignment="1">
      <alignment horizontal="right" vertical="center" wrapText="1" shrinkToFit="1"/>
    </xf>
    <xf numFmtId="0" fontId="5" fillId="0" borderId="42" xfId="1" applyFont="1" applyFill="1" applyBorder="1" applyAlignment="1">
      <alignment horizontal="center" vertical="center" wrapText="1"/>
    </xf>
    <xf numFmtId="0" fontId="5" fillId="0" borderId="37" xfId="1" applyFont="1" applyFill="1" applyBorder="1" applyAlignment="1">
      <alignment horizontal="center" vertical="center" wrapText="1"/>
    </xf>
    <xf numFmtId="0" fontId="5" fillId="0" borderId="81" xfId="1" applyFont="1" applyFill="1" applyBorder="1" applyAlignment="1">
      <alignment horizontal="center" vertical="center" wrapText="1"/>
    </xf>
    <xf numFmtId="0" fontId="5" fillId="0" borderId="26" xfId="1" applyFont="1" applyFill="1" applyBorder="1" applyAlignment="1">
      <alignment horizontal="center" vertical="center" wrapText="1"/>
    </xf>
    <xf numFmtId="0" fontId="5" fillId="0" borderId="27" xfId="1" applyFont="1" applyFill="1" applyBorder="1" applyAlignment="1">
      <alignment horizontal="center" vertical="center" wrapText="1"/>
    </xf>
    <xf numFmtId="0" fontId="5" fillId="0" borderId="34" xfId="1" applyFont="1" applyFill="1" applyBorder="1" applyAlignment="1">
      <alignment horizontal="center" vertical="center" wrapText="1"/>
    </xf>
    <xf numFmtId="0" fontId="2" fillId="0" borderId="58" xfId="1" applyFont="1" applyFill="1" applyBorder="1" applyAlignment="1">
      <alignment horizontal="center" vertical="center" wrapText="1"/>
    </xf>
    <xf numFmtId="0" fontId="2" fillId="0" borderId="16" xfId="1" applyFont="1" applyFill="1" applyBorder="1" applyAlignment="1">
      <alignment horizontal="center" vertical="center" wrapText="1"/>
    </xf>
    <xf numFmtId="0" fontId="2" fillId="0" borderId="59" xfId="1" applyFont="1" applyFill="1" applyBorder="1" applyAlignment="1">
      <alignment horizontal="center" vertical="center" wrapText="1"/>
    </xf>
    <xf numFmtId="0" fontId="5" fillId="0" borderId="44" xfId="1" applyFont="1" applyFill="1" applyBorder="1" applyAlignment="1">
      <alignment horizontal="center" vertical="center" wrapText="1"/>
    </xf>
    <xf numFmtId="0" fontId="5" fillId="0" borderId="12" xfId="1" applyFont="1" applyFill="1" applyBorder="1" applyAlignment="1">
      <alignment horizontal="center" vertical="center" wrapText="1"/>
    </xf>
    <xf numFmtId="0" fontId="5" fillId="0" borderId="14" xfId="1" applyFont="1" applyFill="1" applyBorder="1" applyAlignment="1">
      <alignment horizontal="center" vertical="center" wrapText="1"/>
    </xf>
    <xf numFmtId="0" fontId="5" fillId="0" borderId="5" xfId="1" applyFont="1" applyFill="1" applyBorder="1" applyAlignment="1">
      <alignment horizontal="center" vertical="center" wrapText="1"/>
    </xf>
    <xf numFmtId="0" fontId="5" fillId="0" borderId="84" xfId="1" applyFont="1" applyFill="1" applyBorder="1" applyAlignment="1">
      <alignment horizontal="center" vertical="center" wrapText="1"/>
    </xf>
    <xf numFmtId="0" fontId="5" fillId="0" borderId="3" xfId="1" applyFont="1" applyFill="1" applyBorder="1" applyAlignment="1">
      <alignment horizontal="center" vertical="center" wrapText="1"/>
    </xf>
    <xf numFmtId="0" fontId="5" fillId="0" borderId="94" xfId="1" applyFont="1" applyFill="1" applyBorder="1" applyAlignment="1">
      <alignment horizontal="center" vertical="center" wrapText="1"/>
    </xf>
    <xf numFmtId="0" fontId="2" fillId="0" borderId="42" xfId="1" applyFont="1" applyFill="1" applyBorder="1" applyAlignment="1">
      <alignment horizontal="center" vertical="center" wrapText="1"/>
    </xf>
    <xf numFmtId="0" fontId="2" fillId="0" borderId="13" xfId="1" applyFont="1" applyFill="1" applyBorder="1" applyAlignment="1">
      <alignment horizontal="center" vertical="center" wrapText="1"/>
    </xf>
    <xf numFmtId="0" fontId="2" fillId="0" borderId="14" xfId="1" applyFont="1" applyFill="1" applyBorder="1" applyAlignment="1">
      <alignment horizontal="center" vertical="center" wrapText="1"/>
    </xf>
    <xf numFmtId="0" fontId="2" fillId="0" borderId="12" xfId="1" applyFont="1" applyFill="1" applyBorder="1" applyAlignment="1">
      <alignment horizontal="center" vertical="center" wrapText="1"/>
    </xf>
    <xf numFmtId="0" fontId="2" fillId="0" borderId="12" xfId="1" applyFont="1" applyFill="1" applyBorder="1" applyAlignment="1">
      <alignment horizontal="center" vertical="center" shrinkToFit="1"/>
    </xf>
    <xf numFmtId="0" fontId="2" fillId="0" borderId="43" xfId="1" applyFont="1" applyFill="1" applyBorder="1" applyAlignment="1">
      <alignment horizontal="center" vertical="center" shrinkToFit="1"/>
    </xf>
    <xf numFmtId="0" fontId="6" fillId="0" borderId="0" xfId="1" applyFont="1" applyFill="1" applyAlignment="1">
      <alignment vertical="center" wrapText="1"/>
    </xf>
    <xf numFmtId="0" fontId="5" fillId="0" borderId="62" xfId="1" applyFont="1" applyFill="1" applyBorder="1" applyAlignment="1">
      <alignment horizontal="center" vertical="center" wrapText="1"/>
    </xf>
    <xf numFmtId="0" fontId="5" fillId="0" borderId="7" xfId="1" applyFont="1" applyFill="1" applyBorder="1" applyAlignment="1">
      <alignment horizontal="center" vertical="center" wrapText="1"/>
    </xf>
    <xf numFmtId="0" fontId="5" fillId="0" borderId="15" xfId="1" applyFont="1" applyFill="1" applyBorder="1" applyAlignment="1">
      <alignment horizontal="center" vertical="center" wrapText="1"/>
    </xf>
    <xf numFmtId="0" fontId="5" fillId="0" borderId="17" xfId="1" applyFont="1" applyFill="1" applyBorder="1" applyAlignment="1">
      <alignment horizontal="center" vertical="center" wrapText="1"/>
    </xf>
    <xf numFmtId="0" fontId="5" fillId="0" borderId="8" xfId="1" applyFont="1" applyFill="1" applyBorder="1" applyAlignment="1">
      <alignment horizontal="center" vertical="center" wrapText="1"/>
    </xf>
    <xf numFmtId="0" fontId="5" fillId="0" borderId="82" xfId="1" applyFont="1" applyFill="1" applyBorder="1" applyAlignment="1">
      <alignment horizontal="center" vertical="center" wrapText="1"/>
    </xf>
    <xf numFmtId="0" fontId="5" fillId="0" borderId="16" xfId="1" applyFont="1" applyFill="1" applyBorder="1" applyAlignment="1">
      <alignment horizontal="center" vertical="center" wrapText="1"/>
    </xf>
    <xf numFmtId="0" fontId="5" fillId="0" borderId="6" xfId="1" applyFont="1" applyFill="1" applyBorder="1" applyAlignment="1">
      <alignment horizontal="center" vertical="center" wrapText="1"/>
    </xf>
    <xf numFmtId="0" fontId="2" fillId="0" borderId="17" xfId="1" applyFont="1" applyFill="1" applyBorder="1" applyAlignment="1">
      <alignment horizontal="center" vertical="center" wrapText="1"/>
    </xf>
    <xf numFmtId="0" fontId="2" fillId="0" borderId="15" xfId="1" applyFont="1" applyFill="1" applyBorder="1" applyAlignment="1">
      <alignment horizontal="center" vertical="center" wrapText="1"/>
    </xf>
    <xf numFmtId="0" fontId="2" fillId="0" borderId="15" xfId="1" applyFont="1" applyFill="1" applyBorder="1" applyAlignment="1">
      <alignment horizontal="center" vertical="center" shrinkToFit="1"/>
    </xf>
    <xf numFmtId="0" fontId="2" fillId="0" borderId="16" xfId="1" applyFont="1" applyFill="1" applyBorder="1" applyAlignment="1">
      <alignment horizontal="center" vertical="center" shrinkToFit="1"/>
    </xf>
    <xf numFmtId="0" fontId="2" fillId="0" borderId="59" xfId="1" applyFont="1" applyFill="1" applyBorder="1" applyAlignment="1">
      <alignment horizontal="center" vertical="center" shrinkToFit="1"/>
    </xf>
    <xf numFmtId="0" fontId="4" fillId="0" borderId="68" xfId="1" applyFont="1" applyFill="1" applyBorder="1" applyAlignment="1">
      <alignment horizontal="center" vertical="center" wrapText="1"/>
    </xf>
    <xf numFmtId="0" fontId="4" fillId="0" borderId="31" xfId="1" applyFont="1" applyFill="1" applyBorder="1" applyAlignment="1">
      <alignment horizontal="center" vertical="center" wrapText="1"/>
    </xf>
    <xf numFmtId="0" fontId="4" fillId="0" borderId="38" xfId="1" applyFont="1" applyFill="1" applyBorder="1" applyAlignment="1">
      <alignment horizontal="center" vertical="center" wrapText="1"/>
    </xf>
    <xf numFmtId="0" fontId="4" fillId="0" borderId="60" xfId="1" applyFont="1" applyFill="1" applyBorder="1" applyAlignment="1">
      <alignment horizontal="left" vertical="center" wrapText="1"/>
    </xf>
    <xf numFmtId="0" fontId="4" fillId="0" borderId="19" xfId="1" applyFont="1" applyFill="1" applyBorder="1" applyAlignment="1">
      <alignment horizontal="left" vertical="center" wrapText="1"/>
    </xf>
    <xf numFmtId="0" fontId="4" fillId="0" borderId="11" xfId="1" applyFont="1" applyFill="1" applyBorder="1" applyAlignment="1">
      <alignment horizontal="left" vertical="center" wrapText="1"/>
    </xf>
    <xf numFmtId="0" fontId="4" fillId="0" borderId="19" xfId="1" applyFont="1" applyFill="1" applyBorder="1" applyAlignment="1">
      <alignment vertical="center"/>
    </xf>
    <xf numFmtId="0" fontId="4" fillId="0" borderId="61" xfId="1" applyFont="1" applyFill="1" applyBorder="1" applyAlignment="1">
      <alignment vertical="center"/>
    </xf>
    <xf numFmtId="0" fontId="4" fillId="0" borderId="53" xfId="1" applyFont="1" applyFill="1" applyBorder="1" applyAlignment="1">
      <alignment vertical="center"/>
    </xf>
    <xf numFmtId="0" fontId="4" fillId="0" borderId="56" xfId="1" applyFont="1" applyFill="1" applyBorder="1" applyAlignment="1">
      <alignment vertical="center" wrapText="1"/>
    </xf>
    <xf numFmtId="0" fontId="2" fillId="0" borderId="47" xfId="1" applyFont="1" applyFill="1" applyBorder="1" applyAlignment="1">
      <alignment vertical="center" wrapText="1"/>
    </xf>
    <xf numFmtId="0" fontId="2" fillId="0" borderId="41" xfId="1" applyFont="1" applyFill="1" applyBorder="1" applyAlignment="1">
      <alignment horizontal="left" vertical="center" wrapText="1"/>
    </xf>
    <xf numFmtId="0" fontId="2" fillId="0" borderId="23" xfId="1" applyFont="1" applyFill="1" applyBorder="1" applyAlignment="1">
      <alignment horizontal="center" vertical="center" wrapText="1"/>
    </xf>
    <xf numFmtId="0" fontId="2" fillId="0" borderId="43" xfId="1" applyFont="1" applyFill="1" applyBorder="1" applyAlignment="1">
      <alignment horizontal="center" vertical="center" wrapText="1"/>
    </xf>
    <xf numFmtId="0" fontId="2" fillId="0" borderId="81" xfId="1" applyFont="1" applyFill="1" applyBorder="1" applyAlignment="1">
      <alignment horizontal="center" vertical="center" wrapText="1"/>
    </xf>
    <xf numFmtId="0" fontId="4" fillId="0" borderId="10" xfId="1" applyFont="1" applyFill="1" applyBorder="1" applyAlignment="1">
      <alignment horizontal="center" vertical="center"/>
    </xf>
    <xf numFmtId="0" fontId="4" fillId="0" borderId="61" xfId="1" applyFont="1" applyFill="1" applyBorder="1" applyAlignment="1">
      <alignment horizontal="center" vertical="center"/>
    </xf>
    <xf numFmtId="0" fontId="2" fillId="0" borderId="44" xfId="1" applyFont="1" applyFill="1" applyBorder="1" applyAlignment="1">
      <alignment horizontal="center" vertical="center" wrapText="1"/>
    </xf>
    <xf numFmtId="0" fontId="2" fillId="0" borderId="86" xfId="1" applyFont="1" applyFill="1" applyBorder="1" applyAlignment="1">
      <alignment horizontal="center" vertical="center" wrapText="1"/>
    </xf>
    <xf numFmtId="0" fontId="2" fillId="0" borderId="9" xfId="1" applyFont="1" applyFill="1" applyBorder="1" applyAlignment="1">
      <alignment horizontal="center" vertical="center" shrinkToFit="1"/>
    </xf>
    <xf numFmtId="0" fontId="2" fillId="0" borderId="87" xfId="1" applyFont="1" applyFill="1" applyBorder="1" applyAlignment="1">
      <alignment horizontal="center" vertical="center" wrapText="1"/>
    </xf>
    <xf numFmtId="0" fontId="2" fillId="0" borderId="18" xfId="1" applyFont="1" applyFill="1" applyBorder="1" applyAlignment="1">
      <alignment horizontal="center" vertical="center" wrapText="1"/>
    </xf>
    <xf numFmtId="0" fontId="2" fillId="0" borderId="45" xfId="1" applyFont="1" applyFill="1" applyBorder="1" applyAlignment="1">
      <alignment horizontal="center" vertical="center" wrapText="1"/>
    </xf>
    <xf numFmtId="0" fontId="5" fillId="0" borderId="61" xfId="1" applyFont="1" applyFill="1" applyBorder="1" applyAlignment="1">
      <alignment vertical="center" shrinkToFit="1"/>
    </xf>
    <xf numFmtId="0" fontId="2" fillId="0" borderId="35" xfId="1" applyFont="1" applyFill="1" applyBorder="1" applyAlignment="1">
      <alignment horizontal="center" vertical="center" wrapText="1"/>
    </xf>
    <xf numFmtId="0" fontId="2" fillId="0" borderId="21" xfId="1" applyFont="1" applyFill="1" applyBorder="1" applyAlignment="1">
      <alignment horizontal="center" vertical="center" wrapText="1"/>
    </xf>
    <xf numFmtId="0" fontId="2" fillId="0" borderId="7" xfId="1" applyFont="1" applyFill="1" applyBorder="1" applyAlignment="1">
      <alignment horizontal="center" vertical="center" wrapText="1"/>
    </xf>
    <xf numFmtId="0" fontId="2" fillId="0" borderId="24" xfId="1" applyFont="1" applyFill="1" applyBorder="1" applyAlignment="1">
      <alignment horizontal="center" vertical="center" wrapText="1"/>
    </xf>
    <xf numFmtId="0" fontId="2" fillId="0" borderId="21" xfId="1" applyFont="1" applyFill="1" applyBorder="1" applyAlignment="1">
      <alignment vertical="center" wrapText="1"/>
    </xf>
    <xf numFmtId="0" fontId="2" fillId="0" borderId="7" xfId="1" applyFont="1" applyFill="1" applyBorder="1" applyAlignment="1">
      <alignment vertical="center" wrapText="1"/>
    </xf>
    <xf numFmtId="0" fontId="2" fillId="0" borderId="59" xfId="1" applyFont="1" applyFill="1" applyBorder="1" applyAlignment="1">
      <alignment vertical="center" wrapText="1"/>
    </xf>
    <xf numFmtId="0" fontId="2" fillId="0" borderId="25" xfId="1" applyFont="1" applyFill="1" applyBorder="1" applyAlignment="1">
      <alignment horizontal="right" vertical="center" wrapText="1"/>
    </xf>
    <xf numFmtId="0" fontId="2" fillId="0" borderId="88" xfId="1" applyFont="1" applyFill="1" applyBorder="1" applyAlignment="1">
      <alignment horizontal="right" vertical="center" wrapText="1"/>
    </xf>
    <xf numFmtId="0" fontId="2" fillId="0" borderId="26" xfId="1" applyFont="1" applyFill="1" applyBorder="1" applyAlignment="1">
      <alignment horizontal="right" vertical="center" wrapText="1"/>
    </xf>
    <xf numFmtId="0" fontId="2" fillId="0" borderId="27" xfId="1" applyFont="1" applyFill="1" applyBorder="1" applyAlignment="1">
      <alignment horizontal="right" vertical="center" wrapText="1"/>
    </xf>
    <xf numFmtId="0" fontId="2" fillId="0" borderId="69" xfId="1" applyFont="1" applyFill="1" applyBorder="1" applyAlignment="1">
      <alignment horizontal="right" vertical="center" wrapText="1"/>
    </xf>
    <xf numFmtId="0" fontId="2" fillId="0" borderId="37" xfId="1" applyFont="1" applyFill="1" applyBorder="1" applyAlignment="1">
      <alignment horizontal="center" vertical="center" wrapText="1"/>
    </xf>
    <xf numFmtId="0" fontId="4" fillId="0" borderId="34" xfId="1" applyFont="1" applyFill="1" applyBorder="1" applyAlignment="1">
      <alignment horizontal="left" vertical="center" wrapText="1"/>
    </xf>
    <xf numFmtId="0" fontId="4" fillId="0" borderId="92" xfId="1" applyFont="1" applyFill="1" applyBorder="1" applyAlignment="1">
      <alignment horizontal="left" vertical="center" wrapText="1"/>
    </xf>
    <xf numFmtId="0" fontId="4" fillId="0" borderId="36" xfId="1" applyFont="1" applyFill="1" applyBorder="1" applyAlignment="1">
      <alignment horizontal="center" vertical="center" wrapText="1"/>
    </xf>
    <xf numFmtId="0" fontId="4" fillId="0" borderId="93" xfId="1" applyFont="1" applyFill="1" applyBorder="1" applyAlignment="1">
      <alignment horizontal="left" vertical="center" wrapText="1"/>
    </xf>
    <xf numFmtId="0" fontId="2" fillId="0" borderId="5" xfId="1" applyFont="1" applyFill="1" applyBorder="1" applyAlignment="1">
      <alignment horizontal="center" vertical="center" wrapText="1"/>
    </xf>
    <xf numFmtId="0" fontId="2" fillId="0" borderId="49"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2" fillId="0" borderId="4" xfId="1" applyFont="1" applyFill="1" applyBorder="1" applyAlignment="1">
      <alignment horizontal="center" vertical="center" wrapText="1"/>
    </xf>
    <xf numFmtId="0" fontId="2" fillId="0" borderId="22" xfId="1" applyFont="1" applyFill="1" applyBorder="1" applyAlignment="1">
      <alignment horizontal="center" vertical="center" wrapText="1"/>
    </xf>
    <xf numFmtId="0" fontId="4" fillId="0" borderId="90" xfId="1" applyFont="1" applyFill="1" applyBorder="1" applyAlignment="1">
      <alignment horizontal="center" vertical="center" wrapText="1"/>
    </xf>
    <xf numFmtId="0" fontId="4" fillId="0" borderId="14" xfId="1" applyFont="1" applyFill="1" applyBorder="1" applyAlignment="1">
      <alignment horizontal="center" vertical="center" wrapText="1"/>
    </xf>
    <xf numFmtId="0" fontId="4" fillId="0" borderId="3" xfId="1" applyFont="1" applyFill="1" applyBorder="1" applyAlignment="1">
      <alignment horizontal="center" vertical="center" wrapText="1"/>
    </xf>
    <xf numFmtId="0" fontId="4" fillId="0" borderId="94" xfId="1" applyFont="1" applyFill="1" applyBorder="1" applyAlignment="1">
      <alignment horizontal="center" vertical="center" wrapText="1"/>
    </xf>
    <xf numFmtId="0" fontId="2" fillId="0" borderId="56" xfId="1" applyFont="1" applyFill="1" applyBorder="1" applyAlignment="1">
      <alignment horizontal="center" vertical="center" wrapText="1"/>
    </xf>
    <xf numFmtId="0" fontId="2" fillId="0" borderId="47" xfId="1" applyFont="1" applyFill="1" applyBorder="1" applyAlignment="1">
      <alignment horizontal="center" vertical="center" wrapText="1"/>
    </xf>
    <xf numFmtId="0" fontId="4" fillId="0" borderId="42" xfId="1" applyFont="1" applyFill="1" applyBorder="1" applyAlignment="1">
      <alignment horizontal="left" vertical="top" wrapText="1"/>
    </xf>
    <xf numFmtId="0" fontId="4" fillId="0" borderId="13" xfId="1" applyFont="1" applyFill="1" applyBorder="1" applyAlignment="1">
      <alignment horizontal="left" vertical="top" wrapText="1"/>
    </xf>
    <xf numFmtId="0" fontId="4" fillId="0" borderId="43" xfId="1" applyFont="1" applyFill="1" applyBorder="1" applyAlignment="1">
      <alignment horizontal="left" vertical="top" wrapText="1"/>
    </xf>
    <xf numFmtId="0" fontId="4" fillId="0" borderId="44" xfId="1" applyFont="1" applyFill="1" applyBorder="1" applyAlignment="1">
      <alignment horizontal="left" vertical="top" wrapText="1"/>
    </xf>
    <xf numFmtId="0" fontId="4" fillId="0" borderId="0" xfId="1" applyFont="1" applyFill="1" applyAlignment="1">
      <alignment horizontal="left" vertical="top" wrapText="1"/>
    </xf>
    <xf numFmtId="0" fontId="4" fillId="0" borderId="45" xfId="1" applyFont="1" applyFill="1" applyBorder="1" applyAlignment="1">
      <alignment horizontal="left" vertical="top" wrapText="1"/>
    </xf>
    <xf numFmtId="0" fontId="4" fillId="0" borderId="46" xfId="1" applyFont="1" applyFill="1" applyBorder="1" applyAlignment="1">
      <alignment horizontal="left" vertical="top" wrapText="1"/>
    </xf>
    <xf numFmtId="0" fontId="4" fillId="0" borderId="47" xfId="1" applyFont="1" applyFill="1" applyBorder="1" applyAlignment="1">
      <alignment horizontal="left" vertical="top" wrapText="1"/>
    </xf>
    <xf numFmtId="0" fontId="4" fillId="0" borderId="48" xfId="1" applyFont="1" applyFill="1" applyBorder="1" applyAlignment="1">
      <alignment horizontal="left" vertical="top" wrapText="1"/>
    </xf>
    <xf numFmtId="0" fontId="4" fillId="0" borderId="0" xfId="1" applyFont="1" applyFill="1" applyAlignment="1">
      <alignment vertical="center"/>
    </xf>
    <xf numFmtId="0" fontId="4" fillId="0" borderId="0" xfId="1" applyFont="1" applyFill="1" applyAlignment="1">
      <alignment horizontal="center" vertical="center"/>
    </xf>
    <xf numFmtId="0" fontId="2" fillId="0" borderId="10" xfId="1" applyFont="1" applyFill="1" applyBorder="1" applyAlignment="1">
      <alignment horizontal="left" vertical="center" wrapText="1"/>
    </xf>
    <xf numFmtId="0" fontId="2" fillId="0" borderId="19" xfId="1" applyFont="1" applyFill="1" applyBorder="1" applyAlignment="1">
      <alignment horizontal="left" vertical="center" wrapText="1"/>
    </xf>
    <xf numFmtId="0" fontId="2" fillId="0" borderId="11" xfId="1" applyFont="1" applyFill="1" applyBorder="1" applyAlignment="1">
      <alignment horizontal="left" vertical="center" wrapText="1"/>
    </xf>
    <xf numFmtId="0" fontId="2" fillId="0" borderId="10" xfId="1" applyFont="1" applyFill="1" applyBorder="1" applyAlignment="1">
      <alignment vertical="center" wrapText="1"/>
    </xf>
    <xf numFmtId="0" fontId="2" fillId="0" borderId="19" xfId="1" applyFont="1" applyFill="1" applyBorder="1" applyAlignment="1">
      <alignment vertical="center" wrapText="1"/>
    </xf>
    <xf numFmtId="0" fontId="2" fillId="0" borderId="11" xfId="1" applyFont="1" applyFill="1" applyBorder="1" applyAlignment="1">
      <alignment vertical="center" wrapText="1"/>
    </xf>
    <xf numFmtId="0" fontId="11" fillId="0" borderId="81" xfId="1" applyFont="1" applyFill="1" applyBorder="1" applyAlignment="1">
      <alignment horizontal="center" vertical="center" wrapText="1" shrinkToFit="1"/>
    </xf>
    <xf numFmtId="0" fontId="11" fillId="0" borderId="13" xfId="1" applyFont="1" applyFill="1" applyBorder="1" applyAlignment="1">
      <alignment horizontal="center" vertical="center" wrapText="1" shrinkToFit="1"/>
    </xf>
    <xf numFmtId="0" fontId="6" fillId="0" borderId="91" xfId="1" applyFont="1" applyFill="1" applyBorder="1" applyAlignment="1">
      <alignment horizontal="center" vertical="center" wrapText="1"/>
    </xf>
    <xf numFmtId="0" fontId="6" fillId="0" borderId="19" xfId="1" applyFont="1" applyFill="1" applyBorder="1" applyAlignment="1">
      <alignment horizontal="center" vertical="center" wrapText="1"/>
    </xf>
    <xf numFmtId="0" fontId="6" fillId="0" borderId="19" xfId="1" applyFont="1" applyFill="1" applyBorder="1" applyAlignment="1">
      <alignment vertical="center" wrapText="1"/>
    </xf>
    <xf numFmtId="0" fontId="2" fillId="0" borderId="8" xfId="1" applyFont="1" applyFill="1" applyBorder="1" applyAlignment="1">
      <alignment horizontal="center" vertical="center" wrapText="1"/>
    </xf>
    <xf numFmtId="0" fontId="2" fillId="0" borderId="6" xfId="1" applyFont="1" applyFill="1" applyBorder="1" applyAlignment="1">
      <alignment horizontal="center" vertical="center" wrapText="1"/>
    </xf>
    <xf numFmtId="0" fontId="2" fillId="0" borderId="16" xfId="1" applyFont="1" applyFill="1" applyBorder="1" applyAlignment="1">
      <alignment vertical="center" wrapText="1"/>
    </xf>
    <xf numFmtId="0" fontId="2" fillId="0" borderId="17" xfId="1" applyFont="1" applyFill="1" applyBorder="1" applyAlignment="1">
      <alignment horizontal="center" vertical="center" wrapText="1"/>
    </xf>
    <xf numFmtId="0" fontId="2" fillId="0" borderId="79" xfId="1" applyFont="1" applyFill="1" applyBorder="1" applyAlignment="1">
      <alignment horizontal="center" vertical="center" wrapText="1"/>
    </xf>
    <xf numFmtId="0" fontId="11" fillId="0" borderId="79" xfId="1" applyFont="1" applyFill="1" applyBorder="1" applyAlignment="1">
      <alignment horizontal="center" vertical="center" wrapText="1" shrinkToFit="1"/>
    </xf>
    <xf numFmtId="0" fontId="11" fillId="0" borderId="0" xfId="1" applyFont="1" applyFill="1" applyAlignment="1">
      <alignment horizontal="center" vertical="center" wrapText="1" shrinkToFit="1"/>
    </xf>
    <xf numFmtId="0" fontId="2" fillId="0" borderId="9" xfId="1" applyFont="1" applyFill="1" applyBorder="1" applyAlignment="1">
      <alignment horizontal="center" vertical="center" wrapText="1"/>
    </xf>
    <xf numFmtId="0" fontId="12" fillId="0" borderId="9" xfId="1" applyFont="1" applyFill="1" applyBorder="1" applyAlignment="1">
      <alignment horizontal="center" vertical="center" wrapText="1"/>
    </xf>
    <xf numFmtId="0" fontId="5" fillId="0" borderId="9" xfId="1" applyFont="1" applyFill="1" applyBorder="1" applyAlignment="1">
      <alignment horizontal="center" vertical="center" wrapText="1"/>
    </xf>
    <xf numFmtId="0" fontId="10" fillId="0" borderId="9" xfId="1" applyFont="1" applyFill="1" applyBorder="1" applyAlignment="1">
      <alignment horizontal="center" vertical="center" wrapText="1"/>
    </xf>
    <xf numFmtId="0" fontId="12" fillId="0" borderId="12" xfId="1" applyFont="1" applyFill="1" applyBorder="1" applyAlignment="1">
      <alignment horizontal="center" vertical="center" wrapText="1"/>
    </xf>
    <xf numFmtId="0" fontId="12" fillId="0" borderId="14" xfId="1" applyFont="1" applyFill="1" applyBorder="1" applyAlignment="1">
      <alignment horizontal="center" vertical="center" wrapText="1"/>
    </xf>
    <xf numFmtId="0" fontId="2" fillId="0" borderId="20" xfId="1" applyFont="1" applyFill="1" applyBorder="1" applyAlignment="1">
      <alignment horizontal="center" vertical="center" wrapText="1"/>
    </xf>
    <xf numFmtId="0" fontId="2" fillId="0" borderId="1" xfId="1" applyFont="1" applyFill="1" applyBorder="1" applyAlignment="1">
      <alignment horizontal="center" vertical="center" wrapText="1"/>
    </xf>
    <xf numFmtId="0" fontId="2" fillId="0" borderId="29" xfId="1" applyFont="1" applyFill="1" applyBorder="1" applyAlignment="1">
      <alignment horizontal="center" vertical="center" wrapText="1"/>
    </xf>
    <xf numFmtId="0" fontId="2" fillId="0" borderId="28" xfId="1" applyFont="1" applyFill="1" applyBorder="1" applyAlignment="1">
      <alignment horizontal="center" vertical="center" wrapText="1"/>
    </xf>
    <xf numFmtId="0" fontId="2" fillId="0" borderId="19" xfId="1" applyFont="1" applyFill="1" applyBorder="1" applyAlignment="1">
      <alignment vertical="center" wrapText="1"/>
    </xf>
    <xf numFmtId="0" fontId="2" fillId="0" borderId="11" xfId="1" applyFont="1" applyFill="1" applyBorder="1" applyAlignment="1">
      <alignment horizontal="center" vertical="center" wrapText="1"/>
    </xf>
    <xf numFmtId="0" fontId="11" fillId="0" borderId="6" xfId="1" applyFont="1" applyFill="1" applyBorder="1" applyAlignment="1">
      <alignment horizontal="center" vertical="center" wrapText="1" shrinkToFit="1"/>
    </xf>
    <xf numFmtId="0" fontId="11" fillId="0" borderId="7" xfId="1" applyFont="1" applyFill="1" applyBorder="1" applyAlignment="1">
      <alignment horizontal="center" vertical="center" wrapText="1" shrinkToFit="1"/>
    </xf>
    <xf numFmtId="0" fontId="12" fillId="0" borderId="15" xfId="1" applyFont="1" applyFill="1" applyBorder="1" applyAlignment="1">
      <alignment horizontal="center" vertical="center" wrapText="1"/>
    </xf>
    <xf numFmtId="0" fontId="12" fillId="0" borderId="17" xfId="1" applyFont="1" applyFill="1" applyBorder="1" applyAlignment="1">
      <alignment horizontal="center" vertical="center" wrapText="1"/>
    </xf>
    <xf numFmtId="0" fontId="2" fillId="0" borderId="32" xfId="1" applyFont="1" applyFill="1" applyBorder="1" applyAlignment="1">
      <alignment horizontal="center" vertical="center" wrapText="1"/>
    </xf>
    <xf numFmtId="0" fontId="2" fillId="0" borderId="33" xfId="1" applyFont="1" applyFill="1" applyBorder="1" applyAlignment="1">
      <alignment horizontal="center" vertical="center" wrapText="1"/>
    </xf>
    <xf numFmtId="0" fontId="2" fillId="0" borderId="30" xfId="1" applyFont="1" applyFill="1" applyBorder="1" applyAlignment="1">
      <alignment horizontal="center" vertical="center" wrapText="1"/>
    </xf>
    <xf numFmtId="0" fontId="7" fillId="0" borderId="30" xfId="1" applyFont="1" applyFill="1" applyBorder="1" applyAlignment="1">
      <alignment horizontal="left" vertical="top" wrapText="1"/>
    </xf>
    <xf numFmtId="0" fontId="7" fillId="0" borderId="31" xfId="1" applyFont="1" applyFill="1" applyBorder="1" applyAlignment="1">
      <alignment horizontal="left" vertical="top" wrapText="1"/>
    </xf>
    <xf numFmtId="0" fontId="7" fillId="0" borderId="33" xfId="1" applyFont="1" applyFill="1" applyBorder="1" applyAlignment="1">
      <alignment horizontal="left" vertical="top" wrapText="1"/>
    </xf>
    <xf numFmtId="0" fontId="4" fillId="0" borderId="9" xfId="1" applyFont="1" applyFill="1" applyBorder="1" applyAlignment="1">
      <alignment horizontal="center" vertical="center" wrapText="1"/>
    </xf>
    <xf numFmtId="0" fontId="4" fillId="0" borderId="30" xfId="1" applyFont="1" applyFill="1" applyBorder="1" applyAlignment="1">
      <alignment horizontal="center" vertical="center" shrinkToFit="1"/>
    </xf>
    <xf numFmtId="0" fontId="4" fillId="0" borderId="38" xfId="1" applyFont="1" applyFill="1" applyBorder="1" applyAlignment="1">
      <alignment horizontal="center" vertical="center" shrinkToFit="1"/>
    </xf>
    <xf numFmtId="0" fontId="4" fillId="0" borderId="91" xfId="1" applyFont="1" applyFill="1" applyBorder="1" applyAlignment="1">
      <alignment horizontal="left" vertical="center" wrapText="1"/>
    </xf>
    <xf numFmtId="0" fontId="4" fillId="0" borderId="82" xfId="1" applyFont="1" applyFill="1" applyBorder="1" applyAlignment="1">
      <alignment horizontal="center" vertical="center" wrapText="1"/>
    </xf>
    <xf numFmtId="0" fontId="4" fillId="0" borderId="91" xfId="1" applyFont="1" applyFill="1" applyBorder="1" applyAlignment="1">
      <alignment horizontal="center" vertical="center" wrapText="1"/>
    </xf>
    <xf numFmtId="0" fontId="4" fillId="0" borderId="93" xfId="1" applyFont="1" applyFill="1" applyBorder="1" applyAlignment="1">
      <alignment horizontal="center" vertical="center" wrapText="1"/>
    </xf>
    <xf numFmtId="0" fontId="10" fillId="0" borderId="0" xfId="1" applyFont="1" applyFill="1" applyAlignment="1">
      <alignment horizontal="center" vertical="center" wrapText="1"/>
    </xf>
    <xf numFmtId="0" fontId="7" fillId="0" borderId="25" xfId="1" applyFont="1" applyFill="1" applyBorder="1" applyAlignment="1">
      <alignment horizontal="left" vertical="top" wrapText="1"/>
    </xf>
    <xf numFmtId="0" fontId="7" fillId="0" borderId="26" xfId="1" applyFont="1" applyFill="1" applyBorder="1" applyAlignment="1">
      <alignment horizontal="left" vertical="top" wrapText="1"/>
    </xf>
    <xf numFmtId="0" fontId="7" fillId="0" borderId="27" xfId="1" applyFont="1" applyFill="1" applyBorder="1" applyAlignment="1">
      <alignment horizontal="left" vertical="top" wrapText="1"/>
    </xf>
    <xf numFmtId="0" fontId="4" fillId="0" borderId="80" xfId="1" applyFont="1" applyFill="1" applyBorder="1" applyAlignment="1">
      <alignment horizontal="center" vertical="center" wrapText="1"/>
    </xf>
    <xf numFmtId="0" fontId="4" fillId="0" borderId="10" xfId="1" applyFont="1" applyFill="1" applyBorder="1" applyAlignment="1">
      <alignment horizontal="left" vertical="center" wrapText="1"/>
    </xf>
    <xf numFmtId="0" fontId="4" fillId="0" borderId="25" xfId="1" applyFont="1" applyFill="1" applyBorder="1" applyAlignment="1">
      <alignment horizontal="left" vertical="center" wrapText="1"/>
    </xf>
    <xf numFmtId="0" fontId="13" fillId="0" borderId="0" xfId="1" applyFont="1" applyFill="1" applyAlignment="1">
      <alignment vertical="center" shrinkToFit="1"/>
    </xf>
    <xf numFmtId="0" fontId="13" fillId="0" borderId="0" xfId="1" applyFont="1" applyFill="1" applyAlignment="1">
      <alignment horizontal="left" vertical="center" shrinkToFit="1"/>
    </xf>
    <xf numFmtId="0" fontId="14" fillId="0" borderId="0" xfId="0" applyFont="1" applyFill="1" applyAlignment="1">
      <alignment vertical="center"/>
    </xf>
    <xf numFmtId="0" fontId="15" fillId="0" borderId="0" xfId="1" applyFont="1" applyFill="1" applyBorder="1" applyAlignment="1">
      <alignment horizontal="left" vertical="center" shrinkToFit="1"/>
    </xf>
    <xf numFmtId="0" fontId="13" fillId="0" borderId="0" xfId="1" applyFont="1" applyFill="1" applyAlignment="1">
      <alignment horizontal="center" vertical="center" shrinkToFit="1"/>
    </xf>
    <xf numFmtId="0" fontId="15" fillId="0" borderId="70" xfId="1" applyFont="1" applyFill="1" applyBorder="1" applyAlignment="1">
      <alignment horizontal="center" vertical="center" shrinkToFit="1"/>
    </xf>
    <xf numFmtId="0" fontId="15" fillId="0" borderId="71" xfId="1" applyFont="1" applyFill="1" applyBorder="1" applyAlignment="1">
      <alignment horizontal="center" vertical="center" shrinkToFit="1"/>
    </xf>
    <xf numFmtId="0" fontId="15" fillId="0" borderId="72" xfId="1" applyFont="1" applyFill="1" applyBorder="1" applyAlignment="1">
      <alignment horizontal="center" vertical="center" shrinkToFit="1"/>
    </xf>
    <xf numFmtId="0" fontId="13" fillId="0" borderId="73" xfId="1" applyFont="1" applyFill="1" applyBorder="1" applyAlignment="1">
      <alignment horizontal="center" vertical="center" shrinkToFit="1"/>
    </xf>
    <xf numFmtId="0" fontId="13" fillId="0" borderId="9" xfId="1" applyFont="1" applyFill="1" applyBorder="1" applyAlignment="1">
      <alignment horizontal="center" vertical="center" shrinkToFit="1"/>
    </xf>
    <xf numFmtId="0" fontId="13" fillId="0" borderId="74" xfId="1" applyFont="1" applyFill="1" applyBorder="1" applyAlignment="1">
      <alignment horizontal="center" vertical="center" shrinkToFit="1"/>
    </xf>
    <xf numFmtId="0" fontId="13" fillId="0" borderId="75" xfId="1" applyFont="1" applyFill="1" applyBorder="1" applyAlignment="1">
      <alignment horizontal="center" vertical="center" shrinkToFit="1"/>
    </xf>
    <xf numFmtId="0" fontId="13" fillId="0" borderId="76" xfId="1" applyFont="1" applyFill="1" applyBorder="1" applyAlignment="1">
      <alignment horizontal="center" vertical="center" shrinkToFit="1"/>
    </xf>
    <xf numFmtId="0" fontId="13" fillId="0" borderId="77" xfId="1" applyFont="1" applyFill="1" applyBorder="1" applyAlignment="1">
      <alignment horizontal="center" vertical="center" shrinkToFit="1"/>
    </xf>
    <xf numFmtId="0" fontId="16" fillId="0" borderId="0" xfId="1" applyFont="1" applyFill="1" applyAlignment="1">
      <alignment vertical="center" shrinkToFit="1"/>
    </xf>
    <xf numFmtId="0" fontId="16" fillId="0" borderId="0" xfId="1" applyFont="1" applyFill="1" applyAlignment="1">
      <alignment horizontal="center" vertical="center" shrinkToFit="1"/>
    </xf>
    <xf numFmtId="0" fontId="13" fillId="0" borderId="0" xfId="1" applyFont="1" applyFill="1" applyAlignment="1">
      <alignment horizontal="left" vertical="center" wrapText="1" shrinkToFit="1"/>
    </xf>
    <xf numFmtId="0" fontId="13" fillId="0" borderId="0" xfId="1" applyFont="1" applyFill="1" applyAlignment="1">
      <alignment horizontal="left" vertical="center" shrinkToFit="1"/>
    </xf>
    <xf numFmtId="0" fontId="17" fillId="0" borderId="0" xfId="0" applyFont="1" applyFill="1" applyAlignment="1">
      <alignment horizontal="left" vertical="center" wrapText="1"/>
    </xf>
    <xf numFmtId="0" fontId="14" fillId="0" borderId="0" xfId="0" applyFont="1" applyFill="1" applyAlignment="1">
      <alignment horizontal="left" vertical="center"/>
    </xf>
    <xf numFmtId="0" fontId="17" fillId="0" borderId="0" xfId="0" applyFont="1" applyFill="1" applyAlignment="1">
      <alignment horizontal="left" vertical="center" wrapText="1"/>
    </xf>
    <xf numFmtId="0" fontId="14" fillId="0" borderId="0" xfId="0" applyFont="1" applyFill="1" applyAlignment="1">
      <alignment horizontal="left" vertical="center" shrinkToFit="1"/>
    </xf>
    <xf numFmtId="0" fontId="17" fillId="0" borderId="0" xfId="0" applyFont="1" applyFill="1" applyAlignment="1">
      <alignment horizontal="left" vertical="center" wrapText="1" shrinkToFit="1"/>
    </xf>
    <xf numFmtId="0" fontId="17" fillId="0" borderId="0" xfId="0" applyFont="1" applyFill="1" applyAlignment="1">
      <alignment horizontal="left" vertical="center"/>
    </xf>
    <xf numFmtId="0" fontId="17" fillId="0" borderId="0" xfId="0" applyFont="1" applyFill="1" applyAlignment="1">
      <alignment horizontal="left" vertical="center" wrapText="1" shrinkToFit="1"/>
    </xf>
  </cellXfs>
  <cellStyles count="4">
    <cellStyle name="桁区切り 2" xfId="3" xr:uid="{E31C568E-F75F-45C3-8778-4A91B0B972BD}"/>
    <cellStyle name="標準" xfId="0" builtinId="0"/>
    <cellStyle name="標準 2" xfId="1" xr:uid="{68396958-6A60-4FAF-9ED3-8D6B2CD6EB57}"/>
    <cellStyle name="標準 3" xfId="2" xr:uid="{24826340-4D48-4589-BDB2-5BFC046BFB9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10</xdr:col>
      <xdr:colOff>57150</xdr:colOff>
      <xdr:row>50</xdr:row>
      <xdr:rowOff>152400</xdr:rowOff>
    </xdr:from>
    <xdr:to>
      <xdr:col>10</xdr:col>
      <xdr:colOff>542925</xdr:colOff>
      <xdr:row>54</xdr:row>
      <xdr:rowOff>257175</xdr:rowOff>
    </xdr:to>
    <xdr:sp macro="" textlink="">
      <xdr:nvSpPr>
        <xdr:cNvPr id="2" name="AutoShape 1">
          <a:extLst>
            <a:ext uri="{FF2B5EF4-FFF2-40B4-BE49-F238E27FC236}">
              <a16:creationId xmlns:a16="http://schemas.microsoft.com/office/drawing/2014/main" id="{0184F4E9-AF12-4234-8F98-C54DDB16C787}"/>
            </a:ext>
          </a:extLst>
        </xdr:cNvPr>
        <xdr:cNvSpPr>
          <a:spLocks noChangeArrowheads="1"/>
        </xdr:cNvSpPr>
      </xdr:nvSpPr>
      <xdr:spPr bwMode="auto">
        <a:xfrm>
          <a:off x="9429750" y="13735050"/>
          <a:ext cx="485775" cy="1171575"/>
        </a:xfrm>
        <a:prstGeom prst="wedgeRoundRectCallout">
          <a:avLst>
            <a:gd name="adj1" fmla="val -48278"/>
            <a:gd name="adj2" fmla="val 56505"/>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ＭＳ Ｐゴシック"/>
              <a:ea typeface="ＭＳ Ｐゴシック"/>
            </a:rPr>
            <a:t>②の「年間農業所得」へ転記</a:t>
          </a:r>
        </a:p>
      </xdr:txBody>
    </xdr:sp>
    <xdr:clientData/>
  </xdr:twoCellAnchor>
  <xdr:twoCellAnchor>
    <xdr:from>
      <xdr:col>10</xdr:col>
      <xdr:colOff>76200</xdr:colOff>
      <xdr:row>9</xdr:row>
      <xdr:rowOff>85725</xdr:rowOff>
    </xdr:from>
    <xdr:to>
      <xdr:col>10</xdr:col>
      <xdr:colOff>571500</xdr:colOff>
      <xdr:row>11</xdr:row>
      <xdr:rowOff>257175</xdr:rowOff>
    </xdr:to>
    <xdr:sp macro="" textlink="">
      <xdr:nvSpPr>
        <xdr:cNvPr id="3" name="AutoShape 2">
          <a:extLst>
            <a:ext uri="{FF2B5EF4-FFF2-40B4-BE49-F238E27FC236}">
              <a16:creationId xmlns:a16="http://schemas.microsoft.com/office/drawing/2014/main" id="{4E572019-AAC0-48BE-B19B-CA79F58C7ED5}"/>
            </a:ext>
          </a:extLst>
        </xdr:cNvPr>
        <xdr:cNvSpPr>
          <a:spLocks noChangeArrowheads="1"/>
        </xdr:cNvSpPr>
      </xdr:nvSpPr>
      <xdr:spPr bwMode="auto">
        <a:xfrm>
          <a:off x="9448800" y="2847975"/>
          <a:ext cx="495300" cy="704850"/>
        </a:xfrm>
        <a:prstGeom prst="wedgeRoundRectCallout">
          <a:avLst>
            <a:gd name="adj1" fmla="val -58333"/>
            <a:gd name="adj2" fmla="val -71620"/>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00"/>
              </a:solidFill>
              <a:latin typeface="ＭＳ Ｐゴシック"/>
              <a:ea typeface="ＭＳ Ｐゴシック"/>
            </a:rPr>
            <a:t>③の「生産量」へ転記</a:t>
          </a:r>
        </a:p>
      </xdr:txBody>
    </xdr:sp>
    <xdr:clientData/>
  </xdr:twoCellAnchor>
  <xdr:twoCellAnchor>
    <xdr:from>
      <xdr:col>10</xdr:col>
      <xdr:colOff>95250</xdr:colOff>
      <xdr:row>3</xdr:row>
      <xdr:rowOff>180975</xdr:rowOff>
    </xdr:from>
    <xdr:to>
      <xdr:col>10</xdr:col>
      <xdr:colOff>561975</xdr:colOff>
      <xdr:row>8</xdr:row>
      <xdr:rowOff>114300</xdr:rowOff>
    </xdr:to>
    <xdr:sp macro="" textlink="">
      <xdr:nvSpPr>
        <xdr:cNvPr id="4" name="AutoShape 3">
          <a:extLst>
            <a:ext uri="{FF2B5EF4-FFF2-40B4-BE49-F238E27FC236}">
              <a16:creationId xmlns:a16="http://schemas.microsoft.com/office/drawing/2014/main" id="{6E5EB7FA-FD79-48B3-8D40-4B086A6142C3}"/>
            </a:ext>
          </a:extLst>
        </xdr:cNvPr>
        <xdr:cNvSpPr>
          <a:spLocks noChangeArrowheads="1"/>
        </xdr:cNvSpPr>
      </xdr:nvSpPr>
      <xdr:spPr bwMode="auto">
        <a:xfrm>
          <a:off x="9467850" y="1476375"/>
          <a:ext cx="466725" cy="1133475"/>
        </a:xfrm>
        <a:prstGeom prst="wedgeRoundRectCallout">
          <a:avLst>
            <a:gd name="adj1" fmla="val -64287"/>
            <a:gd name="adj2" fmla="val 10505"/>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ＭＳ Ｐゴシック"/>
              <a:ea typeface="ＭＳ Ｐゴシック"/>
            </a:rPr>
            <a:t>③の「作付面積飼養頭数」へ転記</a:t>
          </a:r>
        </a:p>
      </xdr:txBody>
    </xdr:sp>
    <xdr:clientData/>
  </xdr:twoCellAnchor>
  <xdr:twoCellAnchor>
    <xdr:from>
      <xdr:col>5</xdr:col>
      <xdr:colOff>1257300</xdr:colOff>
      <xdr:row>0</xdr:row>
      <xdr:rowOff>28575</xdr:rowOff>
    </xdr:from>
    <xdr:to>
      <xdr:col>10</xdr:col>
      <xdr:colOff>495300</xdr:colOff>
      <xdr:row>1</xdr:row>
      <xdr:rowOff>428625</xdr:rowOff>
    </xdr:to>
    <xdr:sp macro="" textlink="">
      <xdr:nvSpPr>
        <xdr:cNvPr id="5" name="Text Box 4">
          <a:extLst>
            <a:ext uri="{FF2B5EF4-FFF2-40B4-BE49-F238E27FC236}">
              <a16:creationId xmlns:a16="http://schemas.microsoft.com/office/drawing/2014/main" id="{B869EB9F-C9C0-4794-A2F8-EBCB86FDEB12}"/>
            </a:ext>
          </a:extLst>
        </xdr:cNvPr>
        <xdr:cNvSpPr txBox="1">
          <a:spLocks noChangeArrowheads="1"/>
        </xdr:cNvSpPr>
      </xdr:nvSpPr>
      <xdr:spPr bwMode="auto">
        <a:xfrm>
          <a:off x="4457700" y="28575"/>
          <a:ext cx="5410200" cy="1019175"/>
        </a:xfrm>
        <a:prstGeom prst="rect">
          <a:avLst/>
        </a:prstGeom>
        <a:solidFill>
          <a:srgbClr val="FFFF99"/>
        </a:solidFill>
        <a:ln w="9525">
          <a:solidFill>
            <a:srgbClr val="000000"/>
          </a:solidFill>
          <a:miter lim="800000"/>
          <a:headEnd/>
          <a:tailEnd/>
        </a:ln>
      </xdr:spPr>
      <xdr:txBody>
        <a:bodyPr vertOverflow="clip" wrap="square" lIns="27432" tIns="18288" rIns="0" bIns="18288" anchor="ctr" upright="1"/>
        <a:lstStyle/>
        <a:p>
          <a:pPr algn="l" rtl="0">
            <a:lnSpc>
              <a:spcPts val="1200"/>
            </a:lnSpc>
            <a:defRPr sz="1000"/>
          </a:pPr>
          <a:r>
            <a:rPr lang="ja-JP" altLang="en-US" sz="1000" b="1" i="0" u="none" strike="noStrike" baseline="0">
              <a:solidFill>
                <a:srgbClr val="000000"/>
              </a:solidFill>
              <a:latin typeface="ＭＳ Ｐゴシック"/>
              <a:ea typeface="ＭＳ Ｐゴシック"/>
            </a:rPr>
            <a:t>灰色背景の項目や数値を，</a:t>
          </a:r>
          <a:r>
            <a:rPr lang="en-US" altLang="ja-JP" sz="1000" b="1" i="0" u="none" strike="noStrike" baseline="0">
              <a:solidFill>
                <a:srgbClr val="000000"/>
              </a:solidFill>
              <a:latin typeface="ＭＳ Ｐゴシック"/>
              <a:ea typeface="ＭＳ Ｐゴシック"/>
            </a:rPr>
            <a:t>『</a:t>
          </a:r>
          <a:r>
            <a:rPr lang="ja-JP" altLang="en-US" sz="1000" b="1" i="0" u="none" strike="noStrike" baseline="0">
              <a:solidFill>
                <a:srgbClr val="000000"/>
              </a:solidFill>
              <a:latin typeface="ＭＳ Ｐゴシック"/>
              <a:ea typeface="ＭＳ Ｐゴシック"/>
            </a:rPr>
            <a:t>農業経営改善計画認定申請書</a:t>
          </a:r>
          <a:r>
            <a:rPr lang="en-US" altLang="ja-JP" sz="1000" b="1" i="0" u="none" strike="noStrike" baseline="0">
              <a:solidFill>
                <a:srgbClr val="000000"/>
              </a:solidFill>
              <a:latin typeface="ＭＳ Ｐゴシック"/>
              <a:ea typeface="ＭＳ Ｐゴシック"/>
            </a:rPr>
            <a:t>』</a:t>
          </a:r>
          <a:r>
            <a:rPr lang="ja-JP" altLang="en-US" sz="1000" b="1" i="0" u="none" strike="noStrike" baseline="0">
              <a:solidFill>
                <a:srgbClr val="000000"/>
              </a:solidFill>
              <a:latin typeface="ＭＳ Ｐゴシック"/>
              <a:ea typeface="ＭＳ Ｐゴシック"/>
            </a:rPr>
            <a:t>へ転記してください。</a:t>
          </a:r>
          <a:endParaRPr lang="ja-JP" altLang="en-US" sz="1000" b="0" i="0" u="none" strike="noStrike" baseline="0">
            <a:solidFill>
              <a:srgbClr val="000000"/>
            </a:solidFill>
            <a:latin typeface="ＭＳ Ｐゴシック"/>
            <a:ea typeface="ＭＳ Ｐゴシック"/>
          </a:endParaRPr>
        </a:p>
        <a:p>
          <a:pPr algn="l" rtl="0">
            <a:lnSpc>
              <a:spcPts val="1200"/>
            </a:lnSpc>
            <a:defRPr sz="1000"/>
          </a:pPr>
          <a:r>
            <a:rPr lang="ja-JP" altLang="en-US" sz="1000" b="0" i="0" u="none" strike="noStrike" baseline="0">
              <a:solidFill>
                <a:srgbClr val="000000"/>
              </a:solidFill>
              <a:latin typeface="ＭＳ Ｐゴシック"/>
              <a:ea typeface="ＭＳ Ｐゴシック"/>
            </a:rPr>
            <a:t>・「品目，経営規模，生産量について現状年と目標年の数値」を，</a:t>
          </a:r>
          <a:r>
            <a:rPr lang="en-US" altLang="ja-JP" sz="1000" b="0" i="0" u="none" strike="noStrike" baseline="0">
              <a:solidFill>
                <a:srgbClr val="000000"/>
              </a:solidFill>
              <a:latin typeface="ＭＳ Ｐゴシック"/>
              <a:ea typeface="ＭＳ Ｐゴシック"/>
            </a:rPr>
            <a:t>『</a:t>
          </a:r>
          <a:r>
            <a:rPr lang="ja-JP" altLang="en-US" sz="1000" b="0" i="0" u="none" strike="noStrike" baseline="0">
              <a:solidFill>
                <a:srgbClr val="000000"/>
              </a:solidFill>
              <a:latin typeface="ＭＳ Ｐゴシック"/>
              <a:ea typeface="ＭＳ Ｐゴシック"/>
            </a:rPr>
            <a:t>農業経営改善計画認定申請書</a:t>
          </a:r>
          <a:r>
            <a:rPr lang="en-US" altLang="ja-JP" sz="1000" b="0" i="0" u="none" strike="noStrike" baseline="0">
              <a:solidFill>
                <a:srgbClr val="000000"/>
              </a:solidFill>
              <a:latin typeface="ＭＳ Ｐゴシック"/>
              <a:ea typeface="ＭＳ Ｐゴシック"/>
            </a:rPr>
            <a:t>』</a:t>
          </a:r>
          <a:r>
            <a:rPr lang="ja-JP" altLang="en-US" sz="1000" b="0" i="0" u="none" strike="noStrike" baseline="0">
              <a:solidFill>
                <a:srgbClr val="000000"/>
              </a:solidFill>
              <a:latin typeface="ＭＳ Ｐゴシック"/>
              <a:ea typeface="ＭＳ Ｐゴシック"/>
            </a:rPr>
            <a:t>１枚目③「農業経営の規模の拡大に関する目標」に転記してください。</a:t>
          </a:r>
        </a:p>
        <a:p>
          <a:pPr algn="l" rtl="0">
            <a:lnSpc>
              <a:spcPts val="1200"/>
            </a:lnSpc>
            <a:defRPr sz="1000"/>
          </a:pPr>
          <a:r>
            <a:rPr lang="ja-JP" altLang="en-US" sz="1000" b="0" i="0" u="none" strike="noStrike" baseline="0">
              <a:solidFill>
                <a:srgbClr val="000000"/>
              </a:solidFill>
              <a:latin typeface="ＭＳ Ｐゴシック"/>
              <a:ea typeface="ＭＳ Ｐゴシック"/>
            </a:rPr>
            <a:t>・「差引金額（最終行）について現状年と目標年の金額」を，</a:t>
          </a:r>
          <a:r>
            <a:rPr lang="en-US" altLang="ja-JP" sz="1000" b="0" i="0" u="none" strike="noStrike" baseline="0">
              <a:solidFill>
                <a:srgbClr val="000000"/>
              </a:solidFill>
              <a:latin typeface="ＭＳ Ｐゴシック"/>
              <a:ea typeface="ＭＳ Ｐゴシック"/>
            </a:rPr>
            <a:t>『</a:t>
          </a:r>
          <a:r>
            <a:rPr lang="ja-JP" altLang="en-US" sz="1000" b="0" i="0" u="none" strike="noStrike" baseline="0">
              <a:solidFill>
                <a:srgbClr val="000000"/>
              </a:solidFill>
              <a:latin typeface="ＭＳ Ｐゴシック"/>
              <a:ea typeface="ＭＳ Ｐゴシック"/>
            </a:rPr>
            <a:t>農業経営改善計画認定申請書</a:t>
          </a:r>
          <a:r>
            <a:rPr lang="en-US" altLang="ja-JP" sz="1000" b="0" i="0" u="none" strike="noStrike" baseline="0">
              <a:solidFill>
                <a:srgbClr val="000000"/>
              </a:solidFill>
              <a:latin typeface="ＭＳ Ｐゴシック"/>
              <a:ea typeface="ＭＳ Ｐゴシック"/>
            </a:rPr>
            <a:t>』1</a:t>
          </a:r>
          <a:r>
            <a:rPr lang="ja-JP" altLang="en-US" sz="1000" b="0" i="0" u="none" strike="noStrike" baseline="0">
              <a:solidFill>
                <a:srgbClr val="000000"/>
              </a:solidFill>
              <a:latin typeface="ＭＳ Ｐゴシック"/>
              <a:ea typeface="ＭＳ Ｐゴシック"/>
            </a:rPr>
            <a:t>枚目②「経営改善の方向の概要」の年間農業所得に転記してください。</a:t>
          </a:r>
        </a:p>
      </xdr:txBody>
    </xdr:sp>
    <xdr:clientData/>
  </xdr:twoCellAnchor>
  <xdr:twoCellAnchor>
    <xdr:from>
      <xdr:col>5</xdr:col>
      <xdr:colOff>0</xdr:colOff>
      <xdr:row>30</xdr:row>
      <xdr:rowOff>114300</xdr:rowOff>
    </xdr:from>
    <xdr:to>
      <xdr:col>5</xdr:col>
      <xdr:colOff>1304925</xdr:colOff>
      <xdr:row>36</xdr:row>
      <xdr:rowOff>190500</xdr:rowOff>
    </xdr:to>
    <xdr:sp macro="" textlink="">
      <xdr:nvSpPr>
        <xdr:cNvPr id="6" name="AutoShape 5">
          <a:extLst>
            <a:ext uri="{FF2B5EF4-FFF2-40B4-BE49-F238E27FC236}">
              <a16:creationId xmlns:a16="http://schemas.microsoft.com/office/drawing/2014/main" id="{01E609AE-96A6-4E43-B5D2-ADFCD9AA224A}"/>
            </a:ext>
          </a:extLst>
        </xdr:cNvPr>
        <xdr:cNvSpPr>
          <a:spLocks noChangeArrowheads="1"/>
        </xdr:cNvSpPr>
      </xdr:nvSpPr>
      <xdr:spPr bwMode="auto">
        <a:xfrm>
          <a:off x="3200400" y="8362950"/>
          <a:ext cx="1304925" cy="1676400"/>
        </a:xfrm>
        <a:prstGeom prst="wedgeRoundRectCallout">
          <a:avLst>
            <a:gd name="adj1" fmla="val -72292"/>
            <a:gd name="adj2" fmla="val 0"/>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100"/>
            </a:lnSpc>
            <a:defRPr sz="1000"/>
          </a:pP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実績について</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農産物の棚卸高がある場合，</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a:t>
          </a:r>
          <a:r>
            <a:rPr lang="en-US" altLang="ja-JP" sz="1100" b="0" i="0" u="none" strike="noStrike" baseline="0">
              <a:solidFill>
                <a:srgbClr val="000000"/>
              </a:solidFill>
              <a:latin typeface="ＭＳ Ｐゴシック"/>
              <a:ea typeface="ＭＳ Ｐゴシック"/>
            </a:rPr>
            <a:t>3</a:t>
          </a:r>
          <a:r>
            <a:rPr lang="ja-JP" altLang="en-US" sz="1100" b="0" i="0" u="none" strike="noStrike" baseline="0">
              <a:solidFill>
                <a:srgbClr val="000000"/>
              </a:solidFill>
              <a:latin typeface="ＭＳ Ｐゴシック"/>
              <a:ea typeface="ＭＳ Ｐゴシック"/>
            </a:rPr>
            <a:t>の計が</a:t>
          </a:r>
          <a:r>
            <a:rPr lang="en-US" altLang="ja-JP" sz="1100" b="0" i="0" u="none" strike="noStrike" baseline="0">
              <a:solidFill>
                <a:srgbClr val="000000"/>
              </a:solidFill>
              <a:latin typeface="ＭＳ Ｐゴシック"/>
              <a:ea typeface="ＭＳ Ｐゴシック"/>
            </a:rPr>
            <a:t>7</a:t>
          </a:r>
          <a:r>
            <a:rPr lang="ja-JP" altLang="en-US" sz="1100" b="0" i="0" u="none" strike="noStrike" baseline="0">
              <a:solidFill>
                <a:srgbClr val="000000"/>
              </a:solidFill>
              <a:latin typeface="ＭＳ Ｐゴシック"/>
              <a:ea typeface="ＭＳ Ｐゴシック"/>
            </a:rPr>
            <a:t>になりませんが，</a:t>
          </a:r>
          <a:r>
            <a:rPr lang="en-US" altLang="ja-JP" sz="1100" b="0" i="0" u="none" strike="noStrike" baseline="0">
              <a:solidFill>
                <a:srgbClr val="000000"/>
              </a:solidFill>
              <a:latin typeface="ＭＳ Ｐゴシック"/>
              <a:ea typeface="ＭＳ Ｐゴシック"/>
            </a:rPr>
            <a:t>7</a:t>
          </a:r>
          <a:r>
            <a:rPr lang="ja-JP" altLang="en-US" sz="1100" b="0" i="0" u="none" strike="noStrike" baseline="0">
              <a:solidFill>
                <a:srgbClr val="000000"/>
              </a:solidFill>
              <a:latin typeface="ＭＳ Ｐゴシック"/>
              <a:ea typeface="ＭＳ Ｐゴシック"/>
            </a:rPr>
            <a:t>に青色申告の金額を記入してください。</a:t>
          </a:r>
        </a:p>
      </xdr:txBody>
    </xdr:sp>
    <xdr:clientData/>
  </xdr:twoCellAnchor>
  <xdr:twoCellAnchor>
    <xdr:from>
      <xdr:col>5</xdr:col>
      <xdr:colOff>57150</xdr:colOff>
      <xdr:row>46</xdr:row>
      <xdr:rowOff>104775</xdr:rowOff>
    </xdr:from>
    <xdr:to>
      <xdr:col>5</xdr:col>
      <xdr:colOff>1276350</xdr:colOff>
      <xdr:row>54</xdr:row>
      <xdr:rowOff>180975</xdr:rowOff>
    </xdr:to>
    <xdr:sp macro="" textlink="">
      <xdr:nvSpPr>
        <xdr:cNvPr id="7" name="AutoShape 6">
          <a:extLst>
            <a:ext uri="{FF2B5EF4-FFF2-40B4-BE49-F238E27FC236}">
              <a16:creationId xmlns:a16="http://schemas.microsoft.com/office/drawing/2014/main" id="{277335D5-7167-49EA-9F3B-BE00D0C94334}"/>
            </a:ext>
          </a:extLst>
        </xdr:cNvPr>
        <xdr:cNvSpPr>
          <a:spLocks noChangeArrowheads="1"/>
        </xdr:cNvSpPr>
      </xdr:nvSpPr>
      <xdr:spPr bwMode="auto">
        <a:xfrm>
          <a:off x="3257550" y="12620625"/>
          <a:ext cx="1219200" cy="2209800"/>
        </a:xfrm>
        <a:prstGeom prst="wedgeRoundRectCallout">
          <a:avLst>
            <a:gd name="adj1" fmla="val -73972"/>
            <a:gd name="adj2" fmla="val 46551"/>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300"/>
            </a:lnSpc>
            <a:defRPr sz="1000"/>
          </a:pP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実績について</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農産物以外の棚卸高や自由記入欄の経費がある場合，</a:t>
          </a:r>
          <a:r>
            <a:rPr lang="en-US" altLang="ja-JP" sz="1100" b="0" i="0" u="none" strike="noStrike" baseline="0">
              <a:solidFill>
                <a:srgbClr val="000000"/>
              </a:solidFill>
              <a:latin typeface="ＭＳ Ｐゴシック"/>
              <a:ea typeface="ＭＳ Ｐゴシック"/>
            </a:rPr>
            <a:t>8</a:t>
          </a:r>
          <a:r>
            <a:rPr lang="ja-JP" altLang="en-US" sz="1100" b="0" i="0" u="none" strike="noStrike" baseline="0">
              <a:solidFill>
                <a:srgbClr val="000000"/>
              </a:solidFill>
              <a:latin typeface="ＭＳ Ｐゴシック"/>
              <a:ea typeface="ＭＳ Ｐゴシック"/>
            </a:rPr>
            <a:t>～</a:t>
          </a:r>
          <a:r>
            <a:rPr lang="en-US" altLang="ja-JP" sz="1100" b="0" i="0" u="none" strike="noStrike" baseline="0">
              <a:solidFill>
                <a:srgbClr val="000000"/>
              </a:solidFill>
              <a:latin typeface="ＭＳ Ｐゴシック"/>
              <a:ea typeface="ＭＳ Ｐゴシック"/>
            </a:rPr>
            <a:t>30-34</a:t>
          </a:r>
          <a:r>
            <a:rPr lang="ja-JP" altLang="en-US" sz="1100" b="0" i="0" u="none" strike="noStrike" baseline="0">
              <a:solidFill>
                <a:srgbClr val="000000"/>
              </a:solidFill>
              <a:latin typeface="ＭＳ Ｐゴシック"/>
              <a:ea typeface="ＭＳ Ｐゴシック"/>
            </a:rPr>
            <a:t>が</a:t>
          </a:r>
          <a:r>
            <a:rPr lang="en-US" altLang="ja-JP" sz="1100" b="0" i="0" u="none" strike="noStrike" baseline="0">
              <a:solidFill>
                <a:srgbClr val="000000"/>
              </a:solidFill>
              <a:latin typeface="ＭＳ Ｐゴシック"/>
              <a:ea typeface="ＭＳ Ｐゴシック"/>
            </a:rPr>
            <a:t>35</a:t>
          </a:r>
          <a:r>
            <a:rPr lang="ja-JP" altLang="en-US" sz="1100" b="0" i="0" u="none" strike="noStrike" baseline="0">
              <a:solidFill>
                <a:srgbClr val="000000"/>
              </a:solidFill>
              <a:latin typeface="ＭＳ Ｐゴシック"/>
              <a:ea typeface="ＭＳ Ｐゴシック"/>
            </a:rPr>
            <a:t>になりませんが，</a:t>
          </a:r>
          <a:r>
            <a:rPr lang="en-US" altLang="ja-JP" sz="1100" b="0" i="0" u="none" strike="noStrike" baseline="0">
              <a:solidFill>
                <a:srgbClr val="000000"/>
              </a:solidFill>
              <a:latin typeface="ＭＳ Ｐゴシック"/>
              <a:ea typeface="ＭＳ Ｐゴシック"/>
            </a:rPr>
            <a:t>35</a:t>
          </a:r>
          <a:r>
            <a:rPr lang="ja-JP" altLang="en-US" sz="1100" b="0" i="0" u="none" strike="noStrike" baseline="0">
              <a:solidFill>
                <a:srgbClr val="000000"/>
              </a:solidFill>
              <a:latin typeface="ＭＳ Ｐゴシック"/>
              <a:ea typeface="ＭＳ Ｐゴシック"/>
            </a:rPr>
            <a:t>に青色申告の金額を記入してください。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104774</xdr:colOff>
      <xdr:row>1</xdr:row>
      <xdr:rowOff>47625</xdr:rowOff>
    </xdr:from>
    <xdr:to>
      <xdr:col>8</xdr:col>
      <xdr:colOff>620825</xdr:colOff>
      <xdr:row>2</xdr:row>
      <xdr:rowOff>0</xdr:rowOff>
    </xdr:to>
    <xdr:sp macro="" textlink="">
      <xdr:nvSpPr>
        <xdr:cNvPr id="2" name="Text Box 4">
          <a:extLst>
            <a:ext uri="{FF2B5EF4-FFF2-40B4-BE49-F238E27FC236}">
              <a16:creationId xmlns:a16="http://schemas.microsoft.com/office/drawing/2014/main" id="{D2F0419C-274E-4DE7-ABD1-A655B165F2AD}"/>
            </a:ext>
          </a:extLst>
        </xdr:cNvPr>
        <xdr:cNvSpPr txBox="1">
          <a:spLocks noChangeArrowheads="1"/>
        </xdr:cNvSpPr>
      </xdr:nvSpPr>
      <xdr:spPr bwMode="auto">
        <a:xfrm>
          <a:off x="104774" y="371475"/>
          <a:ext cx="8612301" cy="1038225"/>
        </a:xfrm>
        <a:prstGeom prst="rect">
          <a:avLst/>
        </a:prstGeom>
        <a:solidFill>
          <a:srgbClr val="FFFF99"/>
        </a:solidFill>
        <a:ln w="9525">
          <a:solidFill>
            <a:srgbClr val="000000"/>
          </a:solidFill>
          <a:miter lim="800000"/>
          <a:headEnd/>
          <a:tailEnd/>
        </a:ln>
      </xdr:spPr>
      <xdr:txBody>
        <a:bodyPr vertOverflow="clip" wrap="square" lIns="27432" tIns="18288" rIns="0" bIns="18288" anchor="ctr" upright="1"/>
        <a:lstStyle/>
        <a:p>
          <a:pPr algn="l" rtl="0">
            <a:lnSpc>
              <a:spcPts val="1200"/>
            </a:lnSpc>
            <a:defRPr sz="1000"/>
          </a:pPr>
          <a:r>
            <a:rPr lang="ja-JP" altLang="en-US" sz="1000" b="1" i="0" u="none" strike="noStrike" baseline="0">
              <a:solidFill>
                <a:srgbClr val="000000"/>
              </a:solidFill>
              <a:latin typeface="ＭＳ Ｐゴシック"/>
              <a:ea typeface="ＭＳ Ｐゴシック"/>
            </a:rPr>
            <a:t>灰色背景の項目や数値を，</a:t>
          </a:r>
          <a:r>
            <a:rPr lang="en-US" altLang="ja-JP" sz="1000" b="1" i="0" u="none" strike="noStrike" baseline="0">
              <a:solidFill>
                <a:srgbClr val="000000"/>
              </a:solidFill>
              <a:latin typeface="ＭＳ Ｐゴシック"/>
              <a:ea typeface="ＭＳ Ｐゴシック"/>
            </a:rPr>
            <a:t>『</a:t>
          </a:r>
          <a:r>
            <a:rPr lang="ja-JP" altLang="en-US" sz="1000" b="1" i="0" u="none" strike="noStrike" baseline="0">
              <a:solidFill>
                <a:srgbClr val="000000"/>
              </a:solidFill>
              <a:latin typeface="ＭＳ Ｐゴシック"/>
              <a:ea typeface="ＭＳ Ｐゴシック"/>
            </a:rPr>
            <a:t>農業経営改善計画認定申請書</a:t>
          </a:r>
          <a:r>
            <a:rPr lang="en-US" altLang="ja-JP" sz="1000" b="1" i="0" u="none" strike="noStrike" baseline="0">
              <a:solidFill>
                <a:srgbClr val="000000"/>
              </a:solidFill>
              <a:latin typeface="ＭＳ Ｐゴシック"/>
              <a:ea typeface="ＭＳ Ｐゴシック"/>
            </a:rPr>
            <a:t>』</a:t>
          </a:r>
          <a:r>
            <a:rPr lang="ja-JP" altLang="en-US" sz="1000" b="1" i="0" u="none" strike="noStrike" baseline="0">
              <a:solidFill>
                <a:srgbClr val="000000"/>
              </a:solidFill>
              <a:latin typeface="ＭＳ Ｐゴシック"/>
              <a:ea typeface="ＭＳ Ｐゴシック"/>
            </a:rPr>
            <a:t>へ転記してください。</a:t>
          </a:r>
          <a:endParaRPr lang="ja-JP" altLang="en-US" sz="1000" b="0" i="0" u="none" strike="noStrike" baseline="0">
            <a:solidFill>
              <a:srgbClr val="000000"/>
            </a:solidFill>
            <a:latin typeface="ＭＳ Ｐゴシック"/>
            <a:ea typeface="ＭＳ Ｐゴシック"/>
          </a:endParaRPr>
        </a:p>
        <a:p>
          <a:pPr algn="l" rtl="0">
            <a:lnSpc>
              <a:spcPts val="1100"/>
            </a:lnSpc>
            <a:defRPr sz="1000"/>
          </a:pPr>
          <a:r>
            <a:rPr lang="ja-JP" altLang="en-US" sz="1000" b="0" i="0" u="none" strike="noStrike" baseline="0">
              <a:solidFill>
                <a:srgbClr val="000000"/>
              </a:solidFill>
              <a:latin typeface="ＭＳ Ｐゴシック"/>
              <a:ea typeface="ＭＳ Ｐゴシック"/>
            </a:rPr>
            <a:t>○「売上の品目，経営規模，生産量について，現状年と目標年の数値」を，</a:t>
          </a:r>
          <a:r>
            <a:rPr lang="en-US" altLang="ja-JP" sz="1000" b="0" i="0" u="none" strike="noStrike" baseline="0">
              <a:solidFill>
                <a:srgbClr val="000000"/>
              </a:solidFill>
              <a:latin typeface="ＭＳ Ｐゴシック"/>
              <a:ea typeface="ＭＳ Ｐゴシック"/>
            </a:rPr>
            <a:t>『</a:t>
          </a:r>
          <a:r>
            <a:rPr lang="ja-JP" altLang="en-US" sz="1000" b="0" i="0" u="none" strike="noStrike" baseline="0">
              <a:solidFill>
                <a:srgbClr val="000000"/>
              </a:solidFill>
              <a:latin typeface="ＭＳ Ｐゴシック"/>
              <a:ea typeface="ＭＳ Ｐゴシック"/>
            </a:rPr>
            <a:t>農業経営改善計画認定申請書</a:t>
          </a:r>
          <a:r>
            <a:rPr lang="en-US" altLang="ja-JP" sz="1000" b="0" i="0" u="none" strike="noStrike" baseline="0">
              <a:solidFill>
                <a:srgbClr val="000000"/>
              </a:solidFill>
              <a:latin typeface="ＭＳ Ｐゴシック"/>
              <a:ea typeface="ＭＳ Ｐゴシック"/>
            </a:rPr>
            <a:t>』</a:t>
          </a:r>
          <a:r>
            <a:rPr lang="ja-JP" altLang="en-US" sz="1000" b="0" i="0" u="none" strike="noStrike" baseline="0">
              <a:solidFill>
                <a:srgbClr val="000000"/>
              </a:solidFill>
              <a:latin typeface="ＭＳ Ｐゴシック"/>
              <a:ea typeface="ＭＳ Ｐゴシック"/>
            </a:rPr>
            <a:t>１枚目③「農業経営の規模の拡大に関する目標」に転記してください。</a:t>
          </a:r>
        </a:p>
        <a:p>
          <a:pPr algn="l" rtl="0">
            <a:lnSpc>
              <a:spcPts val="1100"/>
            </a:lnSpc>
            <a:defRPr sz="1000"/>
          </a:pPr>
          <a:r>
            <a:rPr lang="ja-JP" altLang="en-US" sz="1000" b="0" i="0" u="none" strike="noStrike" baseline="0">
              <a:solidFill>
                <a:srgbClr val="000000"/>
              </a:solidFill>
              <a:latin typeface="ＭＳ Ｐゴシック"/>
              <a:ea typeface="ＭＳ Ｐゴシック"/>
            </a:rPr>
            <a:t>○「最終行の合計について，現状年と目標年の金額」を，</a:t>
          </a:r>
          <a:r>
            <a:rPr lang="en-US" altLang="ja-JP" sz="1000" b="0" i="0" u="none" strike="noStrike" baseline="0">
              <a:solidFill>
                <a:srgbClr val="000000"/>
              </a:solidFill>
              <a:latin typeface="ＭＳ Ｐゴシック"/>
              <a:ea typeface="ＭＳ Ｐゴシック"/>
            </a:rPr>
            <a:t>『</a:t>
          </a:r>
          <a:r>
            <a:rPr lang="ja-JP" altLang="en-US" sz="1000" b="0" i="0" u="none" strike="noStrike" baseline="0">
              <a:solidFill>
                <a:srgbClr val="000000"/>
              </a:solidFill>
              <a:latin typeface="ＭＳ Ｐゴシック"/>
              <a:ea typeface="ＭＳ Ｐゴシック"/>
            </a:rPr>
            <a:t>農業経営改善計画認定申請書</a:t>
          </a:r>
          <a:r>
            <a:rPr lang="en-US" altLang="ja-JP" sz="1000" b="0" i="0" u="none" strike="noStrike" baseline="0">
              <a:solidFill>
                <a:srgbClr val="000000"/>
              </a:solidFill>
              <a:latin typeface="ＭＳ Ｐゴシック"/>
              <a:ea typeface="ＭＳ Ｐゴシック"/>
            </a:rPr>
            <a:t>』1</a:t>
          </a:r>
          <a:r>
            <a:rPr lang="ja-JP" altLang="en-US" sz="1000" b="0" i="0" u="none" strike="noStrike" baseline="0">
              <a:solidFill>
                <a:srgbClr val="000000"/>
              </a:solidFill>
              <a:latin typeface="ＭＳ Ｐゴシック"/>
              <a:ea typeface="ＭＳ Ｐゴシック"/>
            </a:rPr>
            <a:t>枚目②「経営改善の方向の概要」の年間農業所得に転記してください。</a:t>
          </a:r>
        </a:p>
      </xdr:txBody>
    </xdr:sp>
    <xdr:clientData/>
  </xdr:twoCellAnchor>
  <xdr:twoCellAnchor>
    <xdr:from>
      <xdr:col>8</xdr:col>
      <xdr:colOff>161585</xdr:colOff>
      <xdr:row>9</xdr:row>
      <xdr:rowOff>93209</xdr:rowOff>
    </xdr:from>
    <xdr:to>
      <xdr:col>8</xdr:col>
      <xdr:colOff>656885</xdr:colOff>
      <xdr:row>12</xdr:row>
      <xdr:rowOff>32657</xdr:rowOff>
    </xdr:to>
    <xdr:sp macro="" textlink="">
      <xdr:nvSpPr>
        <xdr:cNvPr id="3" name="AutoShape 2">
          <a:extLst>
            <a:ext uri="{FF2B5EF4-FFF2-40B4-BE49-F238E27FC236}">
              <a16:creationId xmlns:a16="http://schemas.microsoft.com/office/drawing/2014/main" id="{8D216802-08CF-4507-8B8A-A0AC81940FFD}"/>
            </a:ext>
          </a:extLst>
        </xdr:cNvPr>
        <xdr:cNvSpPr>
          <a:spLocks noChangeArrowheads="1"/>
        </xdr:cNvSpPr>
      </xdr:nvSpPr>
      <xdr:spPr bwMode="auto">
        <a:xfrm>
          <a:off x="8257835" y="3217409"/>
          <a:ext cx="495300" cy="710973"/>
        </a:xfrm>
        <a:prstGeom prst="wedgeRoundRectCallout">
          <a:avLst>
            <a:gd name="adj1" fmla="val -72069"/>
            <a:gd name="adj2" fmla="val -71620"/>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900"/>
            </a:lnSpc>
            <a:defRPr sz="1000"/>
          </a:pPr>
          <a:r>
            <a:rPr lang="ja-JP" altLang="en-US" sz="1000" b="0" i="0" u="none" strike="noStrike" baseline="0">
              <a:solidFill>
                <a:srgbClr val="000000"/>
              </a:solidFill>
              <a:latin typeface="ＭＳ Ｐゴシック"/>
              <a:ea typeface="ＭＳ Ｐゴシック"/>
            </a:rPr>
            <a:t>③の「生産量」へ転記</a:t>
          </a:r>
        </a:p>
      </xdr:txBody>
    </xdr:sp>
    <xdr:clientData/>
  </xdr:twoCellAnchor>
  <xdr:twoCellAnchor>
    <xdr:from>
      <xdr:col>8</xdr:col>
      <xdr:colOff>180635</xdr:colOff>
      <xdr:row>3</xdr:row>
      <xdr:rowOff>119063</xdr:rowOff>
    </xdr:from>
    <xdr:to>
      <xdr:col>8</xdr:col>
      <xdr:colOff>647360</xdr:colOff>
      <xdr:row>8</xdr:row>
      <xdr:rowOff>110218</xdr:rowOff>
    </xdr:to>
    <xdr:sp macro="" textlink="">
      <xdr:nvSpPr>
        <xdr:cNvPr id="4" name="AutoShape 3">
          <a:extLst>
            <a:ext uri="{FF2B5EF4-FFF2-40B4-BE49-F238E27FC236}">
              <a16:creationId xmlns:a16="http://schemas.microsoft.com/office/drawing/2014/main" id="{829FCDD1-3840-4353-A9B5-30589F54E985}"/>
            </a:ext>
          </a:extLst>
        </xdr:cNvPr>
        <xdr:cNvSpPr>
          <a:spLocks noChangeArrowheads="1"/>
        </xdr:cNvSpPr>
      </xdr:nvSpPr>
      <xdr:spPr bwMode="auto">
        <a:xfrm>
          <a:off x="8276885" y="1700213"/>
          <a:ext cx="466725" cy="1277030"/>
        </a:xfrm>
        <a:prstGeom prst="wedgeRoundRectCallout">
          <a:avLst>
            <a:gd name="adj1" fmla="val -86153"/>
            <a:gd name="adj2" fmla="val 11176"/>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ＭＳ Ｐゴシック"/>
              <a:ea typeface="ＭＳ Ｐゴシック"/>
            </a:rPr>
            <a:t>③の「作付面積飼養頭数」へ転記</a:t>
          </a:r>
        </a:p>
      </xdr:txBody>
    </xdr:sp>
    <xdr:clientData/>
  </xdr:twoCellAnchor>
  <xdr:twoCellAnchor>
    <xdr:from>
      <xdr:col>8</xdr:col>
      <xdr:colOff>340178</xdr:colOff>
      <xdr:row>55</xdr:row>
      <xdr:rowOff>161585</xdr:rowOff>
    </xdr:from>
    <xdr:to>
      <xdr:col>8</xdr:col>
      <xdr:colOff>825953</xdr:colOff>
      <xdr:row>61</xdr:row>
      <xdr:rowOff>211251</xdr:rowOff>
    </xdr:to>
    <xdr:sp macro="" textlink="">
      <xdr:nvSpPr>
        <xdr:cNvPr id="5" name="AutoShape 1">
          <a:extLst>
            <a:ext uri="{FF2B5EF4-FFF2-40B4-BE49-F238E27FC236}">
              <a16:creationId xmlns:a16="http://schemas.microsoft.com/office/drawing/2014/main" id="{F97D97EE-DDC7-42E1-A305-C8296B567E36}"/>
            </a:ext>
          </a:extLst>
        </xdr:cNvPr>
        <xdr:cNvSpPr>
          <a:spLocks noChangeArrowheads="1"/>
        </xdr:cNvSpPr>
      </xdr:nvSpPr>
      <xdr:spPr bwMode="auto">
        <a:xfrm>
          <a:off x="8436428" y="15115835"/>
          <a:ext cx="485775" cy="1506991"/>
        </a:xfrm>
        <a:prstGeom prst="wedgeRoundRectCallout">
          <a:avLst>
            <a:gd name="adj1" fmla="val -121618"/>
            <a:gd name="adj2" fmla="val 82096"/>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ＭＳ Ｐゴシック"/>
              <a:ea typeface="ＭＳ Ｐゴシック"/>
            </a:rPr>
            <a:t>②の「年間農業所得」へ転記</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38F7D-39ED-456B-812B-74DCB6544CD7}">
  <sheetPr>
    <tabColor rgb="FFFFFF00"/>
  </sheetPr>
  <dimension ref="A2:J22"/>
  <sheetViews>
    <sheetView view="pageBreakPreview" zoomScale="115" zoomScaleNormal="100" zoomScaleSheetLayoutView="115" workbookViewId="0">
      <selection activeCell="E29" sqref="E29"/>
    </sheetView>
  </sheetViews>
  <sheetFormatPr defaultColWidth="12" defaultRowHeight="13.5" x14ac:dyDescent="0.2"/>
  <cols>
    <col min="1" max="1" width="2.6640625" style="90" customWidth="1"/>
    <col min="2" max="2" width="5" style="90" customWidth="1"/>
    <col min="3" max="6" width="15.83203125" style="90" customWidth="1"/>
    <col min="7" max="7" width="5.1640625" style="90" bestFit="1" customWidth="1"/>
    <col min="8" max="8" width="15.83203125" style="90" customWidth="1"/>
    <col min="9" max="16384" width="12" style="90"/>
  </cols>
  <sheetData>
    <row r="2" spans="1:10" ht="17.25" x14ac:dyDescent="0.2">
      <c r="A2" s="304" t="s">
        <v>313</v>
      </c>
    </row>
    <row r="4" spans="1:10" x14ac:dyDescent="0.2">
      <c r="A4" s="305" t="s">
        <v>314</v>
      </c>
    </row>
    <row r="6" spans="1:10" x14ac:dyDescent="0.2">
      <c r="A6" s="90" t="s">
        <v>315</v>
      </c>
    </row>
    <row r="8" spans="1:10" x14ac:dyDescent="0.2">
      <c r="B8" s="306" t="s">
        <v>316</v>
      </c>
    </row>
    <row r="10" spans="1:10" x14ac:dyDescent="0.2">
      <c r="B10" s="90" t="s">
        <v>317</v>
      </c>
    </row>
    <row r="11" spans="1:10" x14ac:dyDescent="0.2">
      <c r="B11" s="90" t="s">
        <v>318</v>
      </c>
    </row>
    <row r="13" spans="1:10" x14ac:dyDescent="0.2">
      <c r="B13" s="306" t="s">
        <v>319</v>
      </c>
    </row>
    <row r="15" spans="1:10" x14ac:dyDescent="0.2">
      <c r="B15" s="309" t="s">
        <v>320</v>
      </c>
      <c r="C15" s="309"/>
      <c r="D15" s="309"/>
      <c r="E15" s="309"/>
      <c r="F15" s="309"/>
      <c r="G15" s="310" t="s">
        <v>321</v>
      </c>
      <c r="H15" s="311" t="s">
        <v>322</v>
      </c>
      <c r="I15" s="310"/>
      <c r="J15" s="312"/>
    </row>
    <row r="16" spans="1:10" x14ac:dyDescent="0.2">
      <c r="B16" s="313" t="s">
        <v>323</v>
      </c>
      <c r="C16" s="313"/>
      <c r="D16" s="313"/>
      <c r="E16" s="313"/>
      <c r="F16" s="313"/>
      <c r="G16" s="310"/>
      <c r="H16" s="310"/>
      <c r="I16" s="310"/>
      <c r="J16" s="312"/>
    </row>
    <row r="17" spans="2:10" x14ac:dyDescent="0.2">
      <c r="B17" s="307"/>
    </row>
    <row r="18" spans="2:10" x14ac:dyDescent="0.2">
      <c r="B18" s="306" t="s">
        <v>324</v>
      </c>
    </row>
    <row r="20" spans="2:10" x14ac:dyDescent="0.2">
      <c r="B20" s="314" t="s">
        <v>325</v>
      </c>
      <c r="C20" s="314"/>
      <c r="D20" s="314"/>
      <c r="E20" s="314"/>
      <c r="F20" s="314"/>
      <c r="G20" s="314"/>
      <c r="H20" s="314"/>
      <c r="I20" s="314"/>
    </row>
    <row r="21" spans="2:10" x14ac:dyDescent="0.2">
      <c r="B21" s="313" t="s">
        <v>323</v>
      </c>
      <c r="C21" s="313"/>
      <c r="D21" s="313"/>
      <c r="E21" s="313"/>
      <c r="F21" s="313"/>
      <c r="G21" s="313"/>
      <c r="H21" s="313"/>
      <c r="I21" s="305"/>
    </row>
    <row r="22" spans="2:10" ht="29.25" customHeight="1" x14ac:dyDescent="0.2">
      <c r="B22" s="308" t="s">
        <v>326</v>
      </c>
      <c r="C22" s="308"/>
      <c r="D22" s="308"/>
      <c r="E22" s="308"/>
      <c r="F22" s="308"/>
      <c r="G22" s="308"/>
      <c r="H22" s="308"/>
      <c r="I22" s="308"/>
      <c r="J22" s="308"/>
    </row>
  </sheetData>
  <mergeCells count="7">
    <mergeCell ref="B22:J22"/>
    <mergeCell ref="B15:F15"/>
    <mergeCell ref="G15:G16"/>
    <mergeCell ref="H15:J16"/>
    <mergeCell ref="B16:F16"/>
    <mergeCell ref="B20:I20"/>
    <mergeCell ref="B21:H21"/>
  </mergeCells>
  <phoneticPr fontId="3"/>
  <pageMargins left="0.7" right="0.7" top="0.75" bottom="0.75" header="0.3" footer="0.3"/>
  <pageSetup paperSize="9" scale="8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0D70E9-28A1-41C8-8A24-C74CC13427B2}">
  <sheetPr>
    <tabColor theme="5" tint="0.79998168889431442"/>
    <pageSetUpPr fitToPage="1"/>
  </sheetPr>
  <dimension ref="A1:BR127"/>
  <sheetViews>
    <sheetView showGridLines="0" view="pageBreakPreview" zoomScaleNormal="100" zoomScaleSheetLayoutView="100" workbookViewId="0">
      <selection activeCell="J41" sqref="J41:M41"/>
    </sheetView>
  </sheetViews>
  <sheetFormatPr defaultColWidth="9.33203125" defaultRowHeight="14.25" x14ac:dyDescent="0.2"/>
  <cols>
    <col min="1" max="1" width="1" style="72" customWidth="1"/>
    <col min="2" max="17" width="5.5" style="1" customWidth="1"/>
    <col min="18" max="18" width="2.1640625" style="1" customWidth="1"/>
    <col min="19" max="20" width="5.5" style="1" customWidth="1"/>
    <col min="21" max="34" width="5.83203125" style="1" customWidth="1"/>
    <col min="35" max="35" width="2.33203125" style="1" customWidth="1"/>
    <col min="36" max="16384" width="9.33203125" style="1"/>
  </cols>
  <sheetData>
    <row r="1" spans="2:70" ht="20.100000000000001" customHeight="1" x14ac:dyDescent="0.2">
      <c r="B1" s="2"/>
    </row>
    <row r="2" spans="2:70" ht="20.100000000000001" customHeight="1" x14ac:dyDescent="0.2">
      <c r="B2" s="377" t="s">
        <v>0</v>
      </c>
      <c r="C2" s="377"/>
      <c r="D2" s="377"/>
      <c r="E2" s="377"/>
      <c r="F2" s="377"/>
      <c r="G2" s="377"/>
      <c r="H2" s="377"/>
      <c r="I2" s="377"/>
      <c r="J2" s="377"/>
      <c r="K2" s="377"/>
      <c r="L2" s="377"/>
      <c r="M2" s="377"/>
      <c r="N2" s="377"/>
      <c r="O2" s="377"/>
      <c r="P2" s="377"/>
      <c r="Q2" s="377"/>
      <c r="R2" s="377"/>
      <c r="S2" s="377"/>
      <c r="T2" s="377"/>
      <c r="U2" s="377"/>
      <c r="V2" s="377"/>
      <c r="W2" s="377"/>
      <c r="X2" s="377"/>
      <c r="Y2" s="377"/>
      <c r="Z2" s="377"/>
      <c r="AA2" s="377"/>
      <c r="AB2" s="377"/>
      <c r="AC2" s="377"/>
      <c r="AD2" s="377"/>
      <c r="AE2" s="377"/>
      <c r="AF2" s="377"/>
      <c r="AG2" s="377"/>
      <c r="AH2" s="377"/>
    </row>
    <row r="3" spans="2:70" ht="20.100000000000001" customHeight="1" thickBot="1" x14ac:dyDescent="0.25">
      <c r="T3" s="3"/>
      <c r="AB3" s="378"/>
      <c r="AC3" s="378"/>
      <c r="AD3" s="4" t="s">
        <v>82</v>
      </c>
      <c r="AE3" s="4"/>
      <c r="AF3" s="4" t="s">
        <v>83</v>
      </c>
      <c r="AG3" s="4"/>
      <c r="AH3" s="2" t="s">
        <v>84</v>
      </c>
    </row>
    <row r="4" spans="2:70" ht="20.100000000000001" customHeight="1" x14ac:dyDescent="0.2">
      <c r="B4" s="5" t="s">
        <v>120</v>
      </c>
      <c r="C4" s="647" t="s">
        <v>327</v>
      </c>
      <c r="D4" s="648"/>
      <c r="E4" s="648"/>
      <c r="F4" s="648"/>
      <c r="G4" s="648"/>
      <c r="H4" s="648"/>
      <c r="I4" s="648"/>
      <c r="J4" s="649"/>
      <c r="K4" s="379" t="s">
        <v>56</v>
      </c>
      <c r="L4" s="382" t="s">
        <v>57</v>
      </c>
      <c r="M4" s="383"/>
      <c r="N4" s="383"/>
      <c r="O4" s="384"/>
      <c r="P4" s="385"/>
      <c r="Q4" s="385"/>
      <c r="R4" s="385"/>
      <c r="S4" s="385"/>
      <c r="T4" s="385"/>
      <c r="U4" s="385"/>
      <c r="V4" s="385"/>
      <c r="W4" s="385"/>
      <c r="X4" s="385"/>
      <c r="Y4" s="386"/>
      <c r="Z4" s="386"/>
      <c r="AA4" s="386"/>
      <c r="AB4" s="387" t="s">
        <v>54</v>
      </c>
      <c r="AC4" s="387"/>
      <c r="AD4" s="385"/>
      <c r="AE4" s="385"/>
      <c r="AF4" s="385"/>
      <c r="AG4" s="385"/>
      <c r="AH4" s="388"/>
      <c r="AM4" s="2"/>
    </row>
    <row r="5" spans="2:70" ht="24.95" customHeight="1" x14ac:dyDescent="0.2">
      <c r="B5" s="6"/>
      <c r="C5" s="704" t="s">
        <v>118</v>
      </c>
      <c r="D5" s="705"/>
      <c r="E5" s="705"/>
      <c r="F5" s="705"/>
      <c r="G5" s="705"/>
      <c r="H5" s="705"/>
      <c r="I5" s="705"/>
      <c r="J5" s="706"/>
      <c r="K5" s="380"/>
      <c r="L5" s="389" t="s">
        <v>58</v>
      </c>
      <c r="M5" s="390"/>
      <c r="N5" s="390"/>
      <c r="O5" s="391"/>
      <c r="P5" s="401"/>
      <c r="Q5" s="402"/>
      <c r="R5" s="402"/>
      <c r="S5" s="402"/>
      <c r="T5" s="402"/>
      <c r="U5" s="402"/>
      <c r="V5" s="402"/>
      <c r="W5" s="402"/>
      <c r="X5" s="402"/>
      <c r="Y5" s="404" t="s">
        <v>2</v>
      </c>
      <c r="Z5" s="404"/>
      <c r="AA5" s="404"/>
      <c r="AB5" s="375"/>
      <c r="AC5" s="375"/>
      <c r="AD5" s="375"/>
      <c r="AE5" s="375"/>
      <c r="AF5" s="375"/>
      <c r="AG5" s="375"/>
      <c r="AH5" s="376"/>
      <c r="AM5" s="377"/>
      <c r="AN5" s="377"/>
      <c r="AO5" s="377"/>
      <c r="AP5" s="377"/>
      <c r="AQ5" s="377"/>
      <c r="AR5" s="377"/>
      <c r="AS5" s="377"/>
      <c r="AT5" s="377"/>
      <c r="AU5" s="377"/>
      <c r="AV5" s="377"/>
      <c r="AW5" s="377"/>
      <c r="AX5" s="377"/>
      <c r="AY5" s="377"/>
      <c r="AZ5" s="377"/>
      <c r="BA5" s="377"/>
      <c r="BB5" s="377"/>
      <c r="BC5" s="377"/>
      <c r="BD5" s="377"/>
      <c r="BE5" s="377"/>
      <c r="BF5" s="377"/>
      <c r="BG5" s="377"/>
      <c r="BH5" s="377"/>
      <c r="BI5" s="377"/>
      <c r="BJ5" s="377"/>
      <c r="BK5" s="377"/>
      <c r="BL5" s="377"/>
      <c r="BM5" s="377"/>
      <c r="BN5" s="377"/>
      <c r="BO5" s="377"/>
      <c r="BP5" s="377"/>
      <c r="BQ5" s="377"/>
      <c r="BR5" s="377"/>
    </row>
    <row r="6" spans="2:70" ht="24.95" customHeight="1" x14ac:dyDescent="0.2">
      <c r="B6" s="6"/>
      <c r="C6" s="704" t="s">
        <v>119</v>
      </c>
      <c r="D6" s="705"/>
      <c r="E6" s="705"/>
      <c r="F6" s="705"/>
      <c r="G6" s="705"/>
      <c r="H6" s="705"/>
      <c r="I6" s="705"/>
      <c r="J6" s="706"/>
      <c r="K6" s="380"/>
      <c r="L6" s="398" t="s">
        <v>66</v>
      </c>
      <c r="M6" s="399"/>
      <c r="N6" s="399"/>
      <c r="O6" s="400"/>
      <c r="P6" s="401"/>
      <c r="Q6" s="402"/>
      <c r="R6" s="402"/>
      <c r="S6" s="402"/>
      <c r="T6" s="402"/>
      <c r="U6" s="402"/>
      <c r="V6" s="402"/>
      <c r="W6" s="402"/>
      <c r="X6" s="402"/>
      <c r="Y6" s="374" t="s">
        <v>61</v>
      </c>
      <c r="Z6" s="374"/>
      <c r="AA6" s="374"/>
      <c r="AB6" s="375"/>
      <c r="AC6" s="375"/>
      <c r="AD6" s="375"/>
      <c r="AE6" s="375"/>
      <c r="AF6" s="375"/>
      <c r="AG6" s="375"/>
      <c r="AH6" s="376"/>
      <c r="BD6" s="3"/>
      <c r="BR6" s="3"/>
    </row>
    <row r="7" spans="2:70" ht="24.95" customHeight="1" thickBot="1" x14ac:dyDescent="0.25">
      <c r="B7" s="7"/>
      <c r="C7" s="707" t="s">
        <v>1</v>
      </c>
      <c r="D7" s="708"/>
      <c r="E7" s="708"/>
      <c r="F7" s="708"/>
      <c r="G7" s="708"/>
      <c r="H7" s="708"/>
      <c r="I7" s="708"/>
      <c r="J7" s="709"/>
      <c r="K7" s="381"/>
      <c r="L7" s="392" t="s">
        <v>59</v>
      </c>
      <c r="M7" s="393"/>
      <c r="N7" s="393"/>
      <c r="O7" s="394"/>
      <c r="P7" s="395" t="s">
        <v>60</v>
      </c>
      <c r="Q7" s="395"/>
      <c r="R7" s="395"/>
      <c r="S7" s="395"/>
      <c r="T7" s="395"/>
      <c r="U7" s="395"/>
      <c r="V7" s="395"/>
      <c r="W7" s="395"/>
      <c r="X7" s="395"/>
      <c r="Y7" s="396" t="s">
        <v>3</v>
      </c>
      <c r="Z7" s="396"/>
      <c r="AA7" s="396"/>
      <c r="AB7" s="395"/>
      <c r="AC7" s="395"/>
      <c r="AD7" s="395"/>
      <c r="AE7" s="395"/>
      <c r="AF7" s="395"/>
      <c r="AG7" s="395"/>
      <c r="AH7" s="397"/>
      <c r="AM7" s="8"/>
      <c r="AN7" s="403"/>
      <c r="AO7" s="403"/>
      <c r="AP7" s="403"/>
      <c r="AQ7" s="403"/>
      <c r="AR7" s="403"/>
      <c r="AS7" s="403"/>
      <c r="AV7" s="412"/>
      <c r="AW7" s="410"/>
      <c r="AX7" s="410"/>
      <c r="AY7" s="410"/>
      <c r="AZ7" s="410"/>
      <c r="BA7" s="410"/>
      <c r="BB7" s="410"/>
      <c r="BC7" s="410"/>
      <c r="BD7" s="410"/>
      <c r="BE7" s="410"/>
      <c r="BF7" s="410"/>
      <c r="BG7" s="410"/>
      <c r="BH7" s="410"/>
      <c r="BI7" s="410"/>
      <c r="BJ7" s="410"/>
      <c r="BK7" s="410"/>
      <c r="BL7" s="410"/>
      <c r="BM7" s="410"/>
      <c r="BN7" s="410"/>
      <c r="BO7" s="410"/>
      <c r="BP7" s="410"/>
      <c r="BQ7" s="410"/>
      <c r="BR7" s="410"/>
    </row>
    <row r="8" spans="2:70" ht="24.95" customHeight="1" x14ac:dyDescent="0.2">
      <c r="B8" s="8"/>
      <c r="C8" s="421"/>
      <c r="D8" s="421"/>
      <c r="E8" s="421"/>
      <c r="F8" s="421"/>
      <c r="G8" s="421"/>
      <c r="U8" s="9"/>
      <c r="AM8" s="8"/>
      <c r="AN8" s="408"/>
      <c r="AO8" s="408"/>
      <c r="AP8" s="408"/>
      <c r="AQ8" s="408"/>
      <c r="AR8" s="408"/>
      <c r="AS8" s="408"/>
      <c r="AV8" s="412"/>
      <c r="AW8" s="432"/>
      <c r="AX8" s="432"/>
      <c r="AY8" s="432"/>
      <c r="AZ8" s="432"/>
      <c r="BA8" s="410"/>
      <c r="BB8" s="410"/>
      <c r="BC8" s="410"/>
      <c r="BD8" s="410"/>
      <c r="BE8" s="410"/>
      <c r="BF8" s="410"/>
      <c r="BG8" s="410"/>
      <c r="BH8" s="410"/>
      <c r="BI8" s="415"/>
      <c r="BJ8" s="415"/>
      <c r="BK8" s="415"/>
      <c r="BL8" s="410"/>
      <c r="BM8" s="410"/>
      <c r="BN8" s="410"/>
      <c r="BO8" s="410"/>
      <c r="BP8" s="410"/>
      <c r="BQ8" s="410"/>
      <c r="BR8" s="410"/>
    </row>
    <row r="9" spans="2:70" ht="20.100000000000001" customHeight="1" thickBot="1" x14ac:dyDescent="0.25">
      <c r="B9" s="411" t="s">
        <v>12</v>
      </c>
      <c r="C9" s="411"/>
      <c r="D9" s="411"/>
      <c r="E9" s="411"/>
      <c r="F9" s="411"/>
      <c r="G9" s="411"/>
      <c r="H9" s="411"/>
      <c r="I9" s="411"/>
      <c r="J9" s="411"/>
      <c r="K9" s="411"/>
      <c r="L9" s="411"/>
      <c r="M9" s="411"/>
      <c r="N9" s="411"/>
      <c r="O9" s="411"/>
      <c r="P9" s="411"/>
      <c r="Q9" s="411"/>
      <c r="R9" s="411"/>
      <c r="S9" s="411"/>
      <c r="T9" s="411"/>
      <c r="U9" s="411"/>
      <c r="V9" s="411"/>
      <c r="W9" s="411"/>
      <c r="X9" s="411"/>
      <c r="Y9" s="411"/>
      <c r="Z9" s="411"/>
      <c r="AA9" s="411"/>
      <c r="AB9" s="411"/>
      <c r="AC9" s="411"/>
      <c r="AD9" s="411"/>
      <c r="AE9" s="411"/>
      <c r="AF9" s="411"/>
      <c r="AG9" s="411"/>
      <c r="AH9" s="411"/>
      <c r="AM9" s="8"/>
      <c r="AN9" s="408"/>
      <c r="AO9" s="408"/>
      <c r="AP9" s="408"/>
      <c r="AQ9" s="408"/>
      <c r="AR9" s="408"/>
      <c r="AS9" s="408"/>
      <c r="AV9" s="412"/>
      <c r="AW9" s="412"/>
      <c r="AX9" s="410"/>
      <c r="AY9" s="410"/>
      <c r="AZ9" s="410"/>
      <c r="BA9" s="413"/>
      <c r="BB9" s="413"/>
      <c r="BC9" s="413"/>
      <c r="BD9" s="413"/>
      <c r="BE9" s="413"/>
      <c r="BF9" s="413"/>
      <c r="BG9" s="413"/>
      <c r="BH9" s="413"/>
      <c r="BI9" s="414"/>
      <c r="BJ9" s="414"/>
      <c r="BK9" s="414"/>
      <c r="BL9" s="410"/>
      <c r="BM9" s="410"/>
      <c r="BN9" s="410"/>
      <c r="BO9" s="410"/>
      <c r="BP9" s="410"/>
      <c r="BQ9" s="410"/>
      <c r="BR9" s="410"/>
    </row>
    <row r="10" spans="2:70" ht="20.100000000000001" customHeight="1" thickBot="1" x14ac:dyDescent="0.25">
      <c r="B10" s="405" t="s">
        <v>13</v>
      </c>
      <c r="C10" s="406"/>
      <c r="D10" s="406"/>
      <c r="E10" s="406"/>
      <c r="F10" s="406"/>
      <c r="G10" s="406"/>
      <c r="H10" s="406"/>
      <c r="I10" s="406"/>
      <c r="J10" s="406"/>
      <c r="K10" s="406"/>
      <c r="L10" s="406"/>
      <c r="M10" s="406"/>
      <c r="N10" s="406"/>
      <c r="O10" s="406"/>
      <c r="P10" s="406"/>
      <c r="Q10" s="406"/>
      <c r="R10" s="406"/>
      <c r="S10" s="406"/>
      <c r="T10" s="406"/>
      <c r="U10" s="406"/>
      <c r="V10" s="406"/>
      <c r="W10" s="406"/>
      <c r="X10" s="406"/>
      <c r="Y10" s="406"/>
      <c r="Z10" s="406"/>
      <c r="AA10" s="406"/>
      <c r="AB10" s="406"/>
      <c r="AC10" s="406"/>
      <c r="AD10" s="406"/>
      <c r="AE10" s="406"/>
      <c r="AF10" s="406"/>
      <c r="AG10" s="406"/>
      <c r="AH10" s="407"/>
      <c r="AM10" s="8"/>
      <c r="AN10" s="408"/>
      <c r="AO10" s="408"/>
      <c r="AP10" s="408"/>
      <c r="AQ10" s="408"/>
      <c r="AR10" s="408"/>
      <c r="AS10" s="408"/>
      <c r="AV10" s="412"/>
      <c r="AW10" s="409"/>
      <c r="AX10" s="409"/>
      <c r="AY10" s="409"/>
      <c r="AZ10" s="409"/>
      <c r="BA10" s="410" t="s">
        <v>60</v>
      </c>
      <c r="BB10" s="410"/>
      <c r="BC10" s="410"/>
      <c r="BD10" s="410"/>
      <c r="BE10" s="410"/>
      <c r="BF10" s="410"/>
      <c r="BG10" s="410"/>
      <c r="BH10" s="410"/>
      <c r="BI10" s="410"/>
      <c r="BJ10" s="410"/>
      <c r="BK10" s="410"/>
      <c r="BL10" s="410"/>
      <c r="BM10" s="410"/>
      <c r="BN10" s="410"/>
      <c r="BO10" s="410"/>
      <c r="BP10" s="410"/>
      <c r="BQ10" s="410"/>
      <c r="BR10" s="410"/>
    </row>
    <row r="11" spans="2:70" ht="30" customHeight="1" thickBot="1" x14ac:dyDescent="0.25">
      <c r="B11" s="418" t="s">
        <v>72</v>
      </c>
      <c r="C11" s="419"/>
      <c r="D11" s="419"/>
      <c r="E11" s="419"/>
      <c r="F11" s="419"/>
      <c r="G11" s="419"/>
      <c r="H11" s="419"/>
      <c r="I11" s="419"/>
      <c r="J11" s="419"/>
      <c r="K11" s="419"/>
      <c r="L11" s="419"/>
      <c r="M11" s="419"/>
      <c r="N11" s="419"/>
      <c r="O11" s="419"/>
      <c r="P11" s="419"/>
      <c r="Q11" s="419"/>
      <c r="R11" s="419"/>
      <c r="S11" s="419"/>
      <c r="T11" s="419"/>
      <c r="U11" s="419"/>
      <c r="V11" s="419"/>
      <c r="W11" s="419"/>
      <c r="X11" s="419"/>
      <c r="Y11" s="419"/>
      <c r="Z11" s="419"/>
      <c r="AA11" s="419"/>
      <c r="AB11" s="419"/>
      <c r="AC11" s="419"/>
      <c r="AD11" s="419"/>
      <c r="AE11" s="419"/>
      <c r="AF11" s="419"/>
      <c r="AG11" s="419"/>
      <c r="AH11" s="420"/>
      <c r="AM11" s="8"/>
      <c r="AN11" s="421"/>
      <c r="AO11" s="421"/>
      <c r="AP11" s="421"/>
      <c r="AQ11" s="421"/>
      <c r="AR11" s="421"/>
      <c r="BE11" s="9"/>
    </row>
    <row r="12" spans="2:70" ht="24.95" customHeight="1" x14ac:dyDescent="0.2">
      <c r="B12" s="422" t="s">
        <v>17</v>
      </c>
      <c r="C12" s="423"/>
      <c r="D12" s="423"/>
      <c r="E12" s="423"/>
      <c r="F12" s="423"/>
      <c r="G12" s="423"/>
      <c r="H12" s="423"/>
      <c r="I12" s="423"/>
      <c r="J12" s="423"/>
      <c r="K12" s="423"/>
      <c r="L12" s="423"/>
      <c r="M12" s="423"/>
      <c r="N12" s="423"/>
      <c r="O12" s="423"/>
      <c r="P12" s="423"/>
      <c r="Q12" s="423"/>
      <c r="R12" s="423"/>
      <c r="S12" s="423"/>
      <c r="T12" s="423"/>
      <c r="U12" s="423"/>
      <c r="V12" s="423"/>
      <c r="W12" s="423"/>
      <c r="X12" s="423"/>
      <c r="Y12" s="423"/>
      <c r="Z12" s="423"/>
      <c r="AA12" s="423"/>
      <c r="AB12" s="423"/>
      <c r="AC12" s="423"/>
      <c r="AD12" s="423"/>
      <c r="AE12" s="423"/>
      <c r="AF12" s="423"/>
      <c r="AG12" s="423"/>
      <c r="AH12" s="424"/>
      <c r="AM12" s="411"/>
      <c r="AN12" s="411"/>
      <c r="AO12" s="411"/>
      <c r="AP12" s="411"/>
      <c r="AQ12" s="411"/>
      <c r="AR12" s="411"/>
      <c r="AS12" s="411"/>
      <c r="AT12" s="411"/>
      <c r="AU12" s="411"/>
      <c r="AV12" s="411"/>
      <c r="AW12" s="411"/>
      <c r="AX12" s="411"/>
      <c r="AY12" s="411"/>
      <c r="AZ12" s="411"/>
      <c r="BA12" s="411"/>
      <c r="BB12" s="411"/>
      <c r="BC12" s="411"/>
      <c r="BD12" s="411"/>
      <c r="BE12" s="411"/>
      <c r="BF12" s="411"/>
      <c r="BG12" s="411"/>
      <c r="BH12" s="411"/>
      <c r="BI12" s="411"/>
      <c r="BJ12" s="411"/>
      <c r="BK12" s="411"/>
      <c r="BL12" s="411"/>
      <c r="BM12" s="411"/>
      <c r="BN12" s="411"/>
      <c r="BO12" s="411"/>
      <c r="BP12" s="411"/>
      <c r="BQ12" s="411"/>
      <c r="BR12" s="411"/>
    </row>
    <row r="13" spans="2:70" ht="20.100000000000001" customHeight="1" x14ac:dyDescent="0.2">
      <c r="B13" s="429" t="s">
        <v>14</v>
      </c>
      <c r="C13" s="430"/>
      <c r="D13" s="430"/>
      <c r="E13" s="430"/>
      <c r="F13" s="430"/>
      <c r="G13" s="430"/>
      <c r="H13" s="430"/>
      <c r="I13" s="430"/>
      <c r="J13" s="430"/>
      <c r="K13" s="430"/>
      <c r="L13" s="430"/>
      <c r="M13" s="430"/>
      <c r="N13" s="430"/>
      <c r="O13" s="430"/>
      <c r="P13" s="430"/>
      <c r="Q13" s="430"/>
      <c r="R13" s="431"/>
      <c r="S13" s="425" t="s">
        <v>85</v>
      </c>
      <c r="T13" s="426"/>
      <c r="U13" s="426"/>
      <c r="V13" s="426"/>
      <c r="W13" s="426"/>
      <c r="X13" s="426"/>
      <c r="Y13" s="426"/>
      <c r="Z13" s="426"/>
      <c r="AA13" s="10"/>
      <c r="AB13" s="427" t="s">
        <v>86</v>
      </c>
      <c r="AC13" s="427"/>
      <c r="AD13" s="427"/>
      <c r="AE13" s="427"/>
      <c r="AF13" s="427"/>
      <c r="AG13" s="427"/>
      <c r="AH13" s="428"/>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row>
    <row r="14" spans="2:70" ht="20.100000000000001" customHeight="1" x14ac:dyDescent="0.2">
      <c r="B14" s="650" t="s">
        <v>55</v>
      </c>
      <c r="C14" s="651"/>
      <c r="D14" s="651"/>
      <c r="E14" s="651"/>
      <c r="F14" s="651"/>
      <c r="G14" s="651"/>
      <c r="H14" s="651"/>
      <c r="I14" s="651"/>
      <c r="J14" s="651"/>
      <c r="K14" s="651"/>
      <c r="L14" s="651"/>
      <c r="M14" s="651"/>
      <c r="N14" s="651"/>
      <c r="O14" s="652" t="s">
        <v>53</v>
      </c>
      <c r="P14" s="652"/>
      <c r="Q14" s="652"/>
      <c r="R14" s="653"/>
      <c r="S14" s="650" t="s">
        <v>55</v>
      </c>
      <c r="T14" s="651"/>
      <c r="U14" s="651"/>
      <c r="V14" s="651"/>
      <c r="W14" s="651"/>
      <c r="X14" s="651"/>
      <c r="Y14" s="651"/>
      <c r="Z14" s="651"/>
      <c r="AA14" s="651"/>
      <c r="AB14" s="651"/>
      <c r="AC14" s="651"/>
      <c r="AD14" s="651"/>
      <c r="AE14" s="651"/>
      <c r="AF14" s="652" t="s">
        <v>53</v>
      </c>
      <c r="AG14" s="652"/>
      <c r="AH14" s="654"/>
      <c r="AM14" s="416"/>
      <c r="AN14" s="416"/>
      <c r="AO14" s="416"/>
      <c r="AP14" s="416"/>
      <c r="AQ14" s="416"/>
      <c r="AR14" s="416"/>
      <c r="AS14" s="416"/>
      <c r="AT14" s="416"/>
      <c r="AU14" s="416"/>
      <c r="AV14" s="416"/>
      <c r="AW14" s="416"/>
      <c r="AX14" s="416"/>
      <c r="AY14" s="416"/>
      <c r="AZ14" s="416"/>
      <c r="BA14" s="416"/>
      <c r="BB14" s="416"/>
      <c r="BC14" s="416"/>
      <c r="BD14" s="416"/>
      <c r="BE14" s="416"/>
      <c r="BF14" s="416"/>
      <c r="BG14" s="416"/>
      <c r="BH14" s="416"/>
      <c r="BI14" s="416"/>
      <c r="BJ14" s="416"/>
      <c r="BK14" s="416"/>
      <c r="BL14" s="416"/>
      <c r="BM14" s="416"/>
      <c r="BN14" s="416"/>
      <c r="BO14" s="416"/>
      <c r="BP14" s="416"/>
      <c r="BQ14" s="416"/>
      <c r="BR14" s="416"/>
    </row>
    <row r="15" spans="2:70" ht="20.100000000000001" customHeight="1" x14ac:dyDescent="0.2">
      <c r="B15" s="655" t="s">
        <v>70</v>
      </c>
      <c r="C15" s="656"/>
      <c r="D15" s="656"/>
      <c r="E15" s="656"/>
      <c r="F15" s="656"/>
      <c r="G15" s="656"/>
      <c r="H15" s="656"/>
      <c r="I15" s="656"/>
      <c r="J15" s="656"/>
      <c r="K15" s="656"/>
      <c r="L15" s="656"/>
      <c r="M15" s="656"/>
      <c r="N15" s="656"/>
      <c r="O15" s="657"/>
      <c r="P15" s="657"/>
      <c r="Q15" s="657"/>
      <c r="R15" s="658"/>
      <c r="S15" s="655" t="s">
        <v>69</v>
      </c>
      <c r="T15" s="656"/>
      <c r="U15" s="656"/>
      <c r="V15" s="656"/>
      <c r="W15" s="656"/>
      <c r="X15" s="656"/>
      <c r="Y15" s="656"/>
      <c r="Z15" s="656"/>
      <c r="AA15" s="656"/>
      <c r="AB15" s="656"/>
      <c r="AC15" s="656"/>
      <c r="AD15" s="656"/>
      <c r="AE15" s="656"/>
      <c r="AF15" s="657"/>
      <c r="AG15" s="657"/>
      <c r="AH15" s="659"/>
      <c r="AM15" s="411"/>
      <c r="AN15" s="411"/>
      <c r="AO15" s="411"/>
      <c r="AP15" s="411"/>
      <c r="AQ15" s="411"/>
      <c r="AR15" s="411"/>
      <c r="AS15" s="411"/>
      <c r="AT15" s="411"/>
      <c r="AU15" s="411"/>
      <c r="AV15" s="411"/>
      <c r="AW15" s="411"/>
      <c r="AX15" s="411"/>
      <c r="AY15" s="411"/>
      <c r="AZ15" s="411"/>
      <c r="BA15" s="411"/>
      <c r="BB15" s="411"/>
      <c r="BC15" s="411"/>
      <c r="BD15" s="411"/>
      <c r="BE15" s="411"/>
      <c r="BF15" s="411"/>
      <c r="BG15" s="411"/>
      <c r="BH15" s="411"/>
      <c r="BI15" s="411"/>
      <c r="BJ15" s="411"/>
      <c r="BK15" s="411"/>
      <c r="BL15" s="411"/>
      <c r="BM15" s="411"/>
      <c r="BN15" s="411"/>
      <c r="BO15" s="411"/>
      <c r="BP15" s="411"/>
      <c r="BQ15" s="411"/>
      <c r="BR15" s="411"/>
    </row>
    <row r="16" spans="2:70" ht="20.100000000000001" customHeight="1" thickBot="1" x14ac:dyDescent="0.25">
      <c r="B16" s="660" t="s">
        <v>29</v>
      </c>
      <c r="C16" s="661"/>
      <c r="D16" s="661"/>
      <c r="E16" s="661"/>
      <c r="F16" s="661"/>
      <c r="G16" s="661"/>
      <c r="H16" s="661"/>
      <c r="I16" s="661"/>
      <c r="J16" s="661"/>
      <c r="K16" s="661"/>
      <c r="L16" s="661"/>
      <c r="M16" s="661"/>
      <c r="N16" s="661"/>
      <c r="O16" s="661"/>
      <c r="P16" s="661"/>
      <c r="Q16" s="661"/>
      <c r="R16" s="662"/>
      <c r="S16" s="660" t="s">
        <v>29</v>
      </c>
      <c r="T16" s="661"/>
      <c r="U16" s="661"/>
      <c r="V16" s="661"/>
      <c r="W16" s="661"/>
      <c r="X16" s="661"/>
      <c r="Y16" s="661"/>
      <c r="Z16" s="661"/>
      <c r="AA16" s="661"/>
      <c r="AB16" s="661"/>
      <c r="AC16" s="661"/>
      <c r="AD16" s="661"/>
      <c r="AE16" s="661"/>
      <c r="AF16" s="661"/>
      <c r="AG16" s="661"/>
      <c r="AH16" s="663"/>
      <c r="AM16" s="353"/>
      <c r="AN16" s="353"/>
      <c r="AO16" s="353"/>
      <c r="AP16" s="353"/>
      <c r="AQ16" s="353"/>
      <c r="AR16" s="353"/>
      <c r="AS16" s="353"/>
      <c r="AT16" s="353"/>
      <c r="AU16" s="353"/>
      <c r="AV16" s="353"/>
      <c r="AW16" s="353"/>
      <c r="AX16" s="353"/>
      <c r="AY16" s="353"/>
      <c r="AZ16" s="353"/>
      <c r="BA16" s="353"/>
      <c r="BB16" s="353"/>
      <c r="BC16" s="433"/>
      <c r="BD16" s="433"/>
      <c r="BE16" s="433"/>
      <c r="BF16" s="433"/>
      <c r="BG16" s="433"/>
      <c r="BH16" s="433"/>
      <c r="BI16" s="433"/>
      <c r="BJ16" s="433"/>
      <c r="BK16" s="433"/>
      <c r="BL16" s="433"/>
      <c r="BM16" s="433"/>
      <c r="BN16" s="433"/>
      <c r="BO16" s="433"/>
      <c r="BP16" s="433"/>
      <c r="BQ16" s="433"/>
      <c r="BR16" s="433"/>
    </row>
    <row r="17" spans="2:70" ht="15.6" customHeight="1" thickBot="1" x14ac:dyDescent="0.25">
      <c r="B17" s="47"/>
      <c r="C17" s="47"/>
      <c r="D17" s="47"/>
      <c r="E17" s="47"/>
      <c r="F17" s="47"/>
      <c r="G17" s="47"/>
      <c r="H17" s="47"/>
      <c r="I17" s="47"/>
      <c r="J17" s="47"/>
      <c r="K17" s="47"/>
      <c r="L17" s="47"/>
      <c r="M17" s="47"/>
      <c r="N17" s="47"/>
      <c r="O17" s="47"/>
      <c r="P17" s="47"/>
      <c r="Q17" s="47"/>
      <c r="R17" s="47"/>
      <c r="S17" s="47"/>
      <c r="T17" s="47"/>
      <c r="U17" s="47"/>
      <c r="V17" s="47"/>
      <c r="W17" s="47"/>
      <c r="X17" s="47"/>
      <c r="Y17" s="47"/>
      <c r="Z17" s="47"/>
      <c r="AA17" s="47"/>
      <c r="AB17" s="47"/>
      <c r="AC17" s="47"/>
      <c r="AD17" s="47"/>
      <c r="AE17" s="47"/>
      <c r="AF17" s="47"/>
      <c r="AG17" s="47"/>
      <c r="AH17" s="47"/>
      <c r="AM17" s="43"/>
      <c r="AN17" s="43"/>
      <c r="AO17" s="43"/>
      <c r="AP17" s="43"/>
      <c r="AQ17" s="43"/>
      <c r="AR17" s="43"/>
      <c r="AS17" s="43"/>
      <c r="AT17" s="43"/>
      <c r="AU17" s="43"/>
      <c r="AV17" s="43"/>
      <c r="AW17" s="43"/>
      <c r="AX17" s="43"/>
      <c r="AY17" s="43"/>
      <c r="AZ17" s="43"/>
      <c r="BA17" s="43"/>
      <c r="BB17" s="43"/>
      <c r="BC17" s="44"/>
      <c r="BD17" s="44"/>
      <c r="BE17" s="44"/>
      <c r="BF17" s="44"/>
      <c r="BG17" s="44"/>
      <c r="BH17" s="44"/>
      <c r="BI17" s="44"/>
      <c r="BJ17" s="44"/>
      <c r="BK17" s="44"/>
      <c r="BL17" s="44"/>
      <c r="BM17" s="44"/>
      <c r="BN17" s="44"/>
      <c r="BO17" s="44"/>
      <c r="BP17" s="44"/>
      <c r="BQ17" s="44"/>
      <c r="BR17" s="44"/>
    </row>
    <row r="18" spans="2:70" ht="20.100000000000001" customHeight="1" x14ac:dyDescent="0.2">
      <c r="B18" s="434" t="s">
        <v>31</v>
      </c>
      <c r="C18" s="435"/>
      <c r="D18" s="435"/>
      <c r="E18" s="435"/>
      <c r="F18" s="435"/>
      <c r="G18" s="435"/>
      <c r="H18" s="435"/>
      <c r="I18" s="435"/>
      <c r="J18" s="435"/>
      <c r="K18" s="435"/>
      <c r="L18" s="435"/>
      <c r="M18" s="435"/>
      <c r="N18" s="435"/>
      <c r="O18" s="435"/>
      <c r="P18" s="435"/>
      <c r="Q18" s="435"/>
      <c r="R18" s="435"/>
      <c r="S18" s="435"/>
      <c r="T18" s="435"/>
      <c r="U18" s="435"/>
      <c r="V18" s="435"/>
      <c r="W18" s="435"/>
      <c r="X18" s="435"/>
      <c r="Y18" s="435"/>
      <c r="Z18" s="435"/>
      <c r="AA18" s="435"/>
      <c r="AB18" s="436"/>
      <c r="AC18" s="436"/>
      <c r="AD18" s="436"/>
      <c r="AE18" s="436"/>
      <c r="AF18" s="436"/>
      <c r="AG18" s="435"/>
      <c r="AH18" s="437"/>
      <c r="AM18" s="417"/>
      <c r="AN18" s="417"/>
      <c r="AO18" s="417"/>
      <c r="AP18" s="417"/>
      <c r="AQ18" s="417"/>
      <c r="AR18" s="417"/>
      <c r="AS18" s="417"/>
      <c r="AT18" s="417"/>
      <c r="AU18" s="417"/>
      <c r="AV18" s="417"/>
      <c r="AW18" s="417"/>
      <c r="AX18" s="417"/>
      <c r="AY18" s="417"/>
      <c r="AZ18" s="359"/>
      <c r="BA18" s="359"/>
      <c r="BB18" s="359"/>
      <c r="BC18" s="417"/>
      <c r="BD18" s="417"/>
      <c r="BE18" s="417"/>
      <c r="BF18" s="417"/>
      <c r="BG18" s="417"/>
      <c r="BH18" s="417"/>
      <c r="BI18" s="417"/>
      <c r="BJ18" s="417"/>
      <c r="BK18" s="417"/>
      <c r="BL18" s="417"/>
      <c r="BM18" s="417"/>
      <c r="BN18" s="417"/>
      <c r="BO18" s="417"/>
      <c r="BP18" s="359"/>
      <c r="BQ18" s="359"/>
      <c r="BR18" s="359"/>
    </row>
    <row r="19" spans="2:70" ht="20.100000000000001" customHeight="1" x14ac:dyDescent="0.2">
      <c r="B19" s="11"/>
      <c r="C19" s="12"/>
      <c r="D19" s="12"/>
      <c r="E19" s="12"/>
      <c r="F19" s="12"/>
      <c r="G19" s="13"/>
      <c r="H19" s="404" t="s">
        <v>21</v>
      </c>
      <c r="I19" s="404"/>
      <c r="J19" s="404"/>
      <c r="K19" s="404"/>
      <c r="L19" s="451" t="s">
        <v>85</v>
      </c>
      <c r="M19" s="447"/>
      <c r="N19" s="14"/>
      <c r="O19" s="15" t="s">
        <v>87</v>
      </c>
      <c r="P19" s="452"/>
      <c r="Q19" s="453"/>
      <c r="R19" s="453"/>
      <c r="S19" s="453"/>
      <c r="T19" s="453"/>
      <c r="U19" s="453"/>
      <c r="V19" s="454"/>
      <c r="W19" s="455" t="s">
        <v>21</v>
      </c>
      <c r="X19" s="455"/>
      <c r="Y19" s="455"/>
      <c r="Z19" s="455"/>
      <c r="AA19" s="451" t="s">
        <v>85</v>
      </c>
      <c r="AB19" s="447"/>
      <c r="AC19" s="14"/>
      <c r="AD19" s="15" t="s">
        <v>87</v>
      </c>
      <c r="AE19" s="456" t="s">
        <v>23</v>
      </c>
      <c r="AF19" s="457"/>
      <c r="AG19" s="460"/>
      <c r="AH19" s="440" t="s">
        <v>88</v>
      </c>
      <c r="AM19" s="417"/>
      <c r="AN19" s="417"/>
      <c r="AO19" s="417"/>
      <c r="AP19" s="417"/>
      <c r="AQ19" s="417"/>
      <c r="AR19" s="417"/>
      <c r="AS19" s="417"/>
      <c r="AT19" s="417"/>
      <c r="AU19" s="417"/>
      <c r="AV19" s="417"/>
      <c r="AW19" s="417"/>
      <c r="AX19" s="417"/>
      <c r="AY19" s="417"/>
      <c r="AZ19" s="359"/>
      <c r="BA19" s="359"/>
      <c r="BB19" s="359"/>
      <c r="BC19" s="417"/>
      <c r="BD19" s="417"/>
      <c r="BE19" s="417"/>
      <c r="BF19" s="417"/>
      <c r="BG19" s="417"/>
      <c r="BH19" s="417"/>
      <c r="BI19" s="417"/>
      <c r="BJ19" s="417"/>
      <c r="BK19" s="417"/>
      <c r="BL19" s="417"/>
      <c r="BM19" s="417"/>
      <c r="BN19" s="417"/>
      <c r="BO19" s="417"/>
      <c r="BP19" s="359"/>
      <c r="BQ19" s="359"/>
      <c r="BR19" s="359"/>
    </row>
    <row r="20" spans="2:70" ht="20.100000000000001" customHeight="1" x14ac:dyDescent="0.2">
      <c r="B20" s="443" t="s">
        <v>28</v>
      </c>
      <c r="C20" s="444"/>
      <c r="D20" s="444"/>
      <c r="E20" s="444"/>
      <c r="F20" s="444"/>
      <c r="G20" s="445"/>
      <c r="H20" s="446"/>
      <c r="I20" s="447"/>
      <c r="J20" s="447"/>
      <c r="K20" s="664" t="s">
        <v>22</v>
      </c>
      <c r="L20" s="446"/>
      <c r="M20" s="447"/>
      <c r="N20" s="447"/>
      <c r="O20" s="664" t="s">
        <v>22</v>
      </c>
      <c r="P20" s="448" t="s">
        <v>33</v>
      </c>
      <c r="Q20" s="449"/>
      <c r="R20" s="449"/>
      <c r="S20" s="449"/>
      <c r="T20" s="449"/>
      <c r="U20" s="449"/>
      <c r="V20" s="450"/>
      <c r="W20" s="446"/>
      <c r="X20" s="447"/>
      <c r="Y20" s="447"/>
      <c r="Z20" s="16" t="s">
        <v>71</v>
      </c>
      <c r="AA20" s="446"/>
      <c r="AB20" s="447"/>
      <c r="AC20" s="447"/>
      <c r="AD20" s="16" t="s">
        <v>71</v>
      </c>
      <c r="AE20" s="456"/>
      <c r="AF20" s="457"/>
      <c r="AG20" s="461"/>
      <c r="AH20" s="441"/>
      <c r="AM20" s="438"/>
      <c r="AN20" s="438"/>
      <c r="AO20" s="438"/>
      <c r="AP20" s="438"/>
      <c r="AQ20" s="438"/>
      <c r="AR20" s="438"/>
      <c r="AS20" s="438"/>
      <c r="AT20" s="438"/>
      <c r="AU20" s="438"/>
      <c r="AV20" s="438"/>
      <c r="AW20" s="438"/>
      <c r="AX20" s="438"/>
      <c r="AY20" s="438"/>
      <c r="AZ20" s="438"/>
      <c r="BA20" s="438"/>
      <c r="BB20" s="438"/>
      <c r="BC20" s="438"/>
      <c r="BD20" s="438"/>
      <c r="BE20" s="438"/>
      <c r="BF20" s="438"/>
      <c r="BG20" s="438"/>
      <c r="BH20" s="438"/>
      <c r="BI20" s="438"/>
      <c r="BJ20" s="438"/>
      <c r="BK20" s="438"/>
      <c r="BL20" s="438"/>
      <c r="BM20" s="438"/>
      <c r="BN20" s="438"/>
      <c r="BO20" s="438"/>
      <c r="BP20" s="438"/>
      <c r="BQ20" s="438"/>
      <c r="BR20" s="438"/>
    </row>
    <row r="21" spans="2:70" ht="30" customHeight="1" thickBot="1" x14ac:dyDescent="0.25">
      <c r="B21" s="17"/>
      <c r="C21" s="463" t="s">
        <v>30</v>
      </c>
      <c r="D21" s="464"/>
      <c r="E21" s="464"/>
      <c r="F21" s="464"/>
      <c r="G21" s="465"/>
      <c r="H21" s="466"/>
      <c r="I21" s="467"/>
      <c r="J21" s="467"/>
      <c r="K21" s="665" t="s">
        <v>22</v>
      </c>
      <c r="L21" s="466"/>
      <c r="M21" s="467"/>
      <c r="N21" s="467"/>
      <c r="O21" s="665" t="s">
        <v>22</v>
      </c>
      <c r="P21" s="18"/>
      <c r="Q21" s="463" t="s">
        <v>32</v>
      </c>
      <c r="R21" s="464"/>
      <c r="S21" s="464"/>
      <c r="T21" s="464"/>
      <c r="U21" s="464"/>
      <c r="V21" s="465"/>
      <c r="W21" s="466"/>
      <c r="X21" s="467"/>
      <c r="Y21" s="467"/>
      <c r="Z21" s="42" t="s">
        <v>71</v>
      </c>
      <c r="AA21" s="466"/>
      <c r="AB21" s="467"/>
      <c r="AC21" s="467"/>
      <c r="AD21" s="42" t="s">
        <v>71</v>
      </c>
      <c r="AE21" s="458"/>
      <c r="AF21" s="459"/>
      <c r="AG21" s="462"/>
      <c r="AH21" s="442"/>
      <c r="AM21" s="439"/>
      <c r="AN21" s="439"/>
      <c r="AO21" s="439"/>
      <c r="AP21" s="439"/>
      <c r="AQ21" s="439"/>
      <c r="AR21" s="439"/>
      <c r="AS21" s="439"/>
      <c r="AT21" s="439"/>
      <c r="AU21" s="439"/>
      <c r="AV21" s="439"/>
      <c r="AW21" s="439"/>
      <c r="AX21" s="439"/>
      <c r="AY21" s="439"/>
      <c r="AZ21" s="439"/>
      <c r="BA21" s="439"/>
      <c r="BB21" s="439"/>
      <c r="BC21" s="439"/>
      <c r="BD21" s="439"/>
      <c r="BE21" s="439"/>
      <c r="BF21" s="439"/>
      <c r="BG21" s="439"/>
      <c r="BH21" s="439"/>
      <c r="BI21" s="439"/>
      <c r="BJ21" s="439"/>
      <c r="BK21" s="439"/>
      <c r="BL21" s="439"/>
      <c r="BM21" s="439"/>
      <c r="BN21" s="439"/>
      <c r="BO21" s="439"/>
      <c r="BP21" s="439"/>
      <c r="BQ21" s="439"/>
      <c r="BR21" s="439"/>
    </row>
    <row r="22" spans="2:70" ht="14.45" customHeight="1" x14ac:dyDescent="0.2">
      <c r="B22" s="46"/>
      <c r="C22" s="56"/>
      <c r="D22" s="56"/>
      <c r="E22" s="56"/>
      <c r="F22" s="56"/>
      <c r="G22" s="56"/>
      <c r="H22" s="57"/>
      <c r="I22" s="58"/>
      <c r="J22" s="58"/>
      <c r="K22" s="59"/>
      <c r="L22" s="57"/>
      <c r="M22" s="58"/>
      <c r="N22" s="58"/>
      <c r="O22" s="59"/>
      <c r="P22" s="46"/>
      <c r="Q22" s="56"/>
      <c r="R22" s="56"/>
      <c r="S22" s="56"/>
      <c r="T22" s="56"/>
      <c r="U22" s="56"/>
      <c r="V22" s="56"/>
      <c r="W22" s="57"/>
      <c r="X22" s="58"/>
      <c r="Y22" s="58"/>
      <c r="Z22" s="60"/>
      <c r="AA22" s="57"/>
      <c r="AB22" s="58"/>
      <c r="AC22" s="58"/>
      <c r="AD22" s="60"/>
      <c r="AE22" s="61"/>
      <c r="AF22" s="61"/>
      <c r="AG22" s="25"/>
      <c r="AH22" s="62"/>
    </row>
    <row r="23" spans="2:70" ht="14.45" customHeight="1" thickBot="1" x14ac:dyDescent="0.25">
      <c r="B23" s="52"/>
      <c r="C23" s="48"/>
      <c r="D23" s="48"/>
      <c r="E23" s="48"/>
      <c r="F23" s="48"/>
      <c r="G23" s="48"/>
      <c r="H23" s="49"/>
      <c r="I23" s="50"/>
      <c r="J23" s="50"/>
      <c r="K23" s="51"/>
      <c r="L23" s="49"/>
      <c r="M23" s="50"/>
      <c r="N23" s="50"/>
      <c r="O23" s="51"/>
      <c r="P23" s="52"/>
      <c r="Q23" s="48"/>
      <c r="R23" s="48"/>
      <c r="S23" s="48"/>
      <c r="T23" s="48"/>
      <c r="U23" s="48"/>
      <c r="V23" s="48"/>
      <c r="W23" s="49"/>
      <c r="X23" s="50"/>
      <c r="Y23" s="50"/>
      <c r="Z23" s="53"/>
      <c r="AA23" s="49"/>
      <c r="AB23" s="50"/>
      <c r="AC23" s="50"/>
      <c r="AD23" s="53"/>
      <c r="AE23" s="54"/>
      <c r="AF23" s="54"/>
      <c r="AG23" s="26"/>
      <c r="AH23" s="55"/>
    </row>
    <row r="24" spans="2:70" ht="30" customHeight="1" thickBot="1" x14ac:dyDescent="0.25">
      <c r="B24" s="326" t="s">
        <v>73</v>
      </c>
      <c r="C24" s="327"/>
      <c r="D24" s="327"/>
      <c r="E24" s="327"/>
      <c r="F24" s="327"/>
      <c r="G24" s="327"/>
      <c r="H24" s="327"/>
      <c r="I24" s="327"/>
      <c r="J24" s="327"/>
      <c r="K24" s="327"/>
      <c r="L24" s="327"/>
      <c r="M24" s="327"/>
      <c r="N24" s="327"/>
      <c r="O24" s="327"/>
      <c r="P24" s="327"/>
      <c r="Q24" s="327"/>
      <c r="R24" s="327"/>
      <c r="S24" s="327"/>
      <c r="T24" s="327"/>
      <c r="U24" s="327"/>
      <c r="V24" s="327"/>
      <c r="W24" s="327"/>
      <c r="X24" s="327"/>
      <c r="Y24" s="327"/>
      <c r="Z24" s="327"/>
      <c r="AA24" s="327"/>
      <c r="AB24" s="327"/>
      <c r="AC24" s="327"/>
      <c r="AD24" s="327"/>
      <c r="AE24" s="327"/>
      <c r="AF24" s="327"/>
      <c r="AG24" s="327"/>
      <c r="AH24" s="328"/>
      <c r="AM24" s="19"/>
      <c r="AN24" s="19"/>
      <c r="AO24" s="19"/>
      <c r="AP24" s="19"/>
      <c r="AQ24" s="19"/>
      <c r="AR24" s="19"/>
      <c r="AS24" s="415"/>
      <c r="AT24" s="415"/>
      <c r="AU24" s="415"/>
      <c r="AV24" s="415"/>
      <c r="AW24" s="415"/>
      <c r="AX24" s="415"/>
      <c r="AY24" s="415"/>
      <c r="AZ24" s="415"/>
      <c r="BA24" s="410"/>
      <c r="BB24" s="410"/>
      <c r="BC24" s="410"/>
      <c r="BD24" s="410"/>
      <c r="BE24" s="410"/>
      <c r="BF24" s="410"/>
      <c r="BG24" s="468"/>
      <c r="BH24" s="468"/>
      <c r="BI24" s="468"/>
      <c r="BJ24" s="468"/>
      <c r="BK24" s="469"/>
      <c r="BL24" s="469"/>
      <c r="BM24" s="469"/>
      <c r="BN24" s="469"/>
      <c r="BO24" s="412"/>
      <c r="BP24" s="412"/>
      <c r="BQ24" s="413"/>
      <c r="BR24" s="413"/>
    </row>
    <row r="25" spans="2:70" ht="24.95" customHeight="1" x14ac:dyDescent="0.2">
      <c r="B25" s="491" t="s">
        <v>18</v>
      </c>
      <c r="C25" s="492"/>
      <c r="D25" s="492"/>
      <c r="E25" s="492"/>
      <c r="F25" s="492"/>
      <c r="G25" s="492"/>
      <c r="H25" s="492"/>
      <c r="I25" s="492"/>
      <c r="J25" s="492"/>
      <c r="K25" s="492"/>
      <c r="L25" s="492"/>
      <c r="M25" s="492"/>
      <c r="N25" s="492"/>
      <c r="O25" s="492"/>
      <c r="P25" s="492"/>
      <c r="Q25" s="492"/>
      <c r="R25" s="492"/>
      <c r="S25" s="492"/>
      <c r="T25" s="492"/>
      <c r="U25" s="492"/>
      <c r="V25" s="492"/>
      <c r="W25" s="492"/>
      <c r="X25" s="493"/>
      <c r="Y25" s="494" t="s">
        <v>27</v>
      </c>
      <c r="Z25" s="495"/>
      <c r="AA25" s="495"/>
      <c r="AB25" s="495"/>
      <c r="AC25" s="495"/>
      <c r="AD25" s="495"/>
      <c r="AE25" s="495"/>
      <c r="AF25" s="495"/>
      <c r="AG25" s="495"/>
      <c r="AH25" s="496"/>
      <c r="AM25" s="498"/>
      <c r="AN25" s="498"/>
      <c r="AO25" s="498"/>
      <c r="AP25" s="498"/>
      <c r="AQ25" s="498"/>
      <c r="AR25" s="498"/>
      <c r="AS25" s="481"/>
      <c r="AT25" s="481"/>
      <c r="AU25" s="481"/>
      <c r="AV25" s="481"/>
      <c r="AW25" s="481"/>
      <c r="AX25" s="481"/>
      <c r="AY25" s="481"/>
      <c r="AZ25" s="481"/>
      <c r="BA25" s="499"/>
      <c r="BB25" s="499"/>
      <c r="BC25" s="499"/>
      <c r="BD25" s="499"/>
      <c r="BE25" s="499"/>
      <c r="BF25" s="499"/>
      <c r="BG25" s="470"/>
      <c r="BH25" s="470"/>
      <c r="BI25" s="470"/>
      <c r="BJ25" s="470"/>
      <c r="BK25" s="470"/>
      <c r="BL25" s="470"/>
      <c r="BM25" s="470"/>
      <c r="BN25" s="470"/>
      <c r="BO25" s="412"/>
      <c r="BP25" s="412"/>
      <c r="BQ25" s="413"/>
      <c r="BR25" s="413"/>
    </row>
    <row r="26" spans="2:70" ht="20.100000000000001" customHeight="1" x14ac:dyDescent="0.2">
      <c r="B26" s="471" t="s">
        <v>25</v>
      </c>
      <c r="C26" s="358"/>
      <c r="D26" s="472"/>
      <c r="E26" s="475" t="s">
        <v>5</v>
      </c>
      <c r="F26" s="358"/>
      <c r="G26" s="476"/>
      <c r="H26" s="477"/>
      <c r="I26" s="451" t="s">
        <v>85</v>
      </c>
      <c r="J26" s="447"/>
      <c r="K26" s="14"/>
      <c r="L26" s="15" t="s">
        <v>87</v>
      </c>
      <c r="M26" s="471" t="s">
        <v>26</v>
      </c>
      <c r="N26" s="358"/>
      <c r="O26" s="472"/>
      <c r="P26" s="480" t="s">
        <v>5</v>
      </c>
      <c r="Q26" s="476"/>
      <c r="R26" s="476"/>
      <c r="S26" s="476"/>
      <c r="T26" s="477"/>
      <c r="U26" s="451" t="s">
        <v>85</v>
      </c>
      <c r="V26" s="447"/>
      <c r="W26" s="14"/>
      <c r="X26" s="15" t="s">
        <v>87</v>
      </c>
      <c r="Y26" s="366"/>
      <c r="Z26" s="367"/>
      <c r="AA26" s="367"/>
      <c r="AB26" s="367"/>
      <c r="AC26" s="367"/>
      <c r="AD26" s="367"/>
      <c r="AE26" s="367"/>
      <c r="AF26" s="367"/>
      <c r="AG26" s="367"/>
      <c r="AH26" s="497"/>
      <c r="AN26" s="414"/>
      <c r="AO26" s="414"/>
      <c r="AP26" s="414"/>
      <c r="AQ26" s="414"/>
      <c r="AR26" s="414"/>
      <c r="AS26" s="481"/>
      <c r="AT26" s="481"/>
      <c r="AU26" s="481"/>
      <c r="AV26" s="481"/>
      <c r="AW26" s="481"/>
      <c r="AX26" s="481"/>
      <c r="AY26" s="481"/>
      <c r="AZ26" s="481"/>
      <c r="BB26" s="414"/>
      <c r="BC26" s="414"/>
      <c r="BD26" s="414"/>
      <c r="BE26" s="414"/>
      <c r="BF26" s="414"/>
      <c r="BG26" s="470"/>
      <c r="BH26" s="470"/>
      <c r="BI26" s="470"/>
      <c r="BJ26" s="470"/>
      <c r="BK26" s="470"/>
      <c r="BL26" s="470"/>
      <c r="BM26" s="470"/>
      <c r="BN26" s="470"/>
      <c r="BO26" s="412"/>
      <c r="BP26" s="412"/>
      <c r="BQ26" s="413"/>
      <c r="BR26" s="413"/>
    </row>
    <row r="27" spans="2:70" ht="20.100000000000001" customHeight="1" x14ac:dyDescent="0.2">
      <c r="B27" s="473"/>
      <c r="C27" s="359"/>
      <c r="D27" s="359"/>
      <c r="E27" s="335" t="s">
        <v>67</v>
      </c>
      <c r="F27" s="336"/>
      <c r="G27" s="335" t="s">
        <v>51</v>
      </c>
      <c r="H27" s="336"/>
      <c r="I27" s="335" t="s">
        <v>67</v>
      </c>
      <c r="J27" s="336"/>
      <c r="K27" s="335" t="s">
        <v>51</v>
      </c>
      <c r="L27" s="336"/>
      <c r="M27" s="473"/>
      <c r="N27" s="359"/>
      <c r="O27" s="478"/>
      <c r="P27" s="331" t="s">
        <v>52</v>
      </c>
      <c r="Q27" s="332"/>
      <c r="R27" s="339"/>
      <c r="S27" s="335" t="s">
        <v>51</v>
      </c>
      <c r="T27" s="336"/>
      <c r="U27" s="331" t="s">
        <v>52</v>
      </c>
      <c r="V27" s="332"/>
      <c r="W27" s="335" t="s">
        <v>51</v>
      </c>
      <c r="X27" s="336"/>
      <c r="Y27" s="483" t="s">
        <v>24</v>
      </c>
      <c r="Z27" s="350"/>
      <c r="AA27" s="350"/>
      <c r="AB27" s="351"/>
      <c r="AC27" s="349" t="s">
        <v>4</v>
      </c>
      <c r="AD27" s="350"/>
      <c r="AE27" s="351"/>
      <c r="AF27" s="486" t="s">
        <v>93</v>
      </c>
      <c r="AG27" s="444"/>
      <c r="AH27" s="487"/>
      <c r="AM27" s="482"/>
      <c r="AN27" s="482"/>
      <c r="AO27" s="482"/>
      <c r="AP27" s="482"/>
      <c r="AQ27" s="482"/>
      <c r="AR27" s="482"/>
      <c r="AS27" s="482"/>
      <c r="AT27" s="482"/>
      <c r="AU27" s="482"/>
      <c r="AV27" s="482"/>
      <c r="AW27" s="482"/>
      <c r="AX27" s="482"/>
      <c r="AY27" s="482"/>
      <c r="AZ27" s="482"/>
      <c r="BA27" s="482"/>
      <c r="BB27" s="482"/>
      <c r="BC27" s="482"/>
      <c r="BD27" s="482"/>
      <c r="BE27" s="482"/>
      <c r="BF27" s="482"/>
      <c r="BG27" s="482"/>
      <c r="BH27" s="482"/>
      <c r="BI27" s="482"/>
      <c r="BJ27" s="482"/>
      <c r="BK27" s="482"/>
      <c r="BL27" s="482"/>
      <c r="BM27" s="482"/>
      <c r="BN27" s="482"/>
      <c r="BO27" s="482"/>
      <c r="BP27" s="482"/>
      <c r="BQ27" s="482"/>
      <c r="BR27" s="482"/>
    </row>
    <row r="28" spans="2:70" ht="20.100000000000001" customHeight="1" x14ac:dyDescent="0.2">
      <c r="B28" s="474"/>
      <c r="C28" s="334"/>
      <c r="D28" s="334"/>
      <c r="E28" s="337"/>
      <c r="F28" s="338"/>
      <c r="G28" s="337"/>
      <c r="H28" s="338"/>
      <c r="I28" s="337"/>
      <c r="J28" s="338"/>
      <c r="K28" s="337"/>
      <c r="L28" s="338"/>
      <c r="M28" s="474"/>
      <c r="N28" s="334"/>
      <c r="O28" s="479"/>
      <c r="P28" s="340"/>
      <c r="Q28" s="341"/>
      <c r="R28" s="338"/>
      <c r="S28" s="337"/>
      <c r="T28" s="338"/>
      <c r="U28" s="333"/>
      <c r="V28" s="334"/>
      <c r="W28" s="337"/>
      <c r="X28" s="338"/>
      <c r="Y28" s="366"/>
      <c r="Z28" s="367"/>
      <c r="AA28" s="367"/>
      <c r="AB28" s="484"/>
      <c r="AC28" s="485"/>
      <c r="AD28" s="367"/>
      <c r="AE28" s="484"/>
      <c r="AF28" s="488"/>
      <c r="AG28" s="489"/>
      <c r="AH28" s="490"/>
      <c r="AM28" s="416"/>
      <c r="AN28" s="416"/>
      <c r="AO28" s="416"/>
      <c r="AP28" s="416"/>
      <c r="AQ28" s="416"/>
      <c r="AR28" s="416"/>
      <c r="AS28" s="416"/>
      <c r="AT28" s="416"/>
      <c r="AU28" s="416"/>
      <c r="AV28" s="416"/>
      <c r="AW28" s="416"/>
      <c r="AX28" s="416"/>
      <c r="AY28" s="416"/>
      <c r="AZ28" s="416"/>
      <c r="BA28" s="416"/>
      <c r="BB28" s="416"/>
      <c r="BC28" s="416"/>
      <c r="BD28" s="416"/>
      <c r="BE28" s="416"/>
      <c r="BF28" s="416"/>
      <c r="BG28" s="416"/>
      <c r="BH28" s="416"/>
      <c r="BI28" s="353"/>
      <c r="BJ28" s="353"/>
      <c r="BK28" s="353"/>
      <c r="BL28" s="353"/>
      <c r="BM28" s="353"/>
      <c r="BN28" s="353"/>
      <c r="BO28" s="353"/>
      <c r="BP28" s="353"/>
      <c r="BQ28" s="353"/>
      <c r="BR28" s="353"/>
    </row>
    <row r="29" spans="2:70" ht="20.100000000000001" customHeight="1" x14ac:dyDescent="0.2">
      <c r="B29" s="500"/>
      <c r="C29" s="501"/>
      <c r="D29" s="502"/>
      <c r="E29" s="681"/>
      <c r="F29" s="682"/>
      <c r="G29" s="503"/>
      <c r="H29" s="504"/>
      <c r="I29" s="681"/>
      <c r="J29" s="682"/>
      <c r="K29" s="503"/>
      <c r="L29" s="504"/>
      <c r="M29" s="500"/>
      <c r="N29" s="501"/>
      <c r="O29" s="502"/>
      <c r="P29" s="508"/>
      <c r="Q29" s="509"/>
      <c r="R29" s="510"/>
      <c r="S29" s="503"/>
      <c r="T29" s="504"/>
      <c r="U29" s="503"/>
      <c r="V29" s="504"/>
      <c r="W29" s="503"/>
      <c r="X29" s="504"/>
      <c r="Y29" s="505"/>
      <c r="Z29" s="506"/>
      <c r="AA29" s="506"/>
      <c r="AB29" s="507"/>
      <c r="AC29" s="329"/>
      <c r="AD29" s="330"/>
      <c r="AE29" s="21" t="s">
        <v>22</v>
      </c>
      <c r="AF29" s="329"/>
      <c r="AG29" s="330"/>
      <c r="AH29" s="22" t="s">
        <v>22</v>
      </c>
      <c r="AM29" s="359"/>
      <c r="AN29" s="359"/>
      <c r="AO29" s="359"/>
      <c r="AP29" s="359"/>
      <c r="AQ29" s="359"/>
      <c r="AR29" s="359"/>
      <c r="AS29" s="359"/>
      <c r="AT29" s="359"/>
      <c r="AU29" s="359"/>
      <c r="AV29" s="359"/>
      <c r="AW29" s="359"/>
      <c r="AX29" s="359"/>
      <c r="AY29" s="359"/>
      <c r="AZ29" s="359"/>
      <c r="BA29" s="359"/>
      <c r="BB29" s="359"/>
      <c r="BC29" s="359"/>
      <c r="BD29" s="359"/>
      <c r="BE29" s="359"/>
      <c r="BF29" s="359"/>
      <c r="BG29" s="359"/>
      <c r="BH29" s="359"/>
      <c r="BI29" s="353"/>
      <c r="BJ29" s="353"/>
      <c r="BK29" s="353"/>
      <c r="BL29" s="353"/>
      <c r="BM29" s="353"/>
      <c r="BN29" s="353"/>
      <c r="BO29" s="353"/>
      <c r="BP29" s="353"/>
      <c r="BQ29" s="353"/>
      <c r="BR29" s="353"/>
    </row>
    <row r="30" spans="2:70" ht="20.100000000000001" customHeight="1" x14ac:dyDescent="0.2">
      <c r="B30" s="500"/>
      <c r="C30" s="501"/>
      <c r="D30" s="502"/>
      <c r="E30" s="681"/>
      <c r="F30" s="682"/>
      <c r="G30" s="503"/>
      <c r="H30" s="504"/>
      <c r="I30" s="681"/>
      <c r="J30" s="682"/>
      <c r="K30" s="503"/>
      <c r="L30" s="504"/>
      <c r="M30" s="500"/>
      <c r="N30" s="501"/>
      <c r="O30" s="502"/>
      <c r="P30" s="508"/>
      <c r="Q30" s="509"/>
      <c r="R30" s="510"/>
      <c r="S30" s="503"/>
      <c r="T30" s="504"/>
      <c r="U30" s="503"/>
      <c r="V30" s="504"/>
      <c r="W30" s="503"/>
      <c r="X30" s="504"/>
      <c r="Y30" s="505"/>
      <c r="Z30" s="506"/>
      <c r="AA30" s="506"/>
      <c r="AB30" s="507"/>
      <c r="AC30" s="329"/>
      <c r="AD30" s="330"/>
      <c r="AE30" s="21" t="s">
        <v>22</v>
      </c>
      <c r="AF30" s="329"/>
      <c r="AG30" s="330"/>
      <c r="AH30" s="22" t="s">
        <v>22</v>
      </c>
      <c r="AM30" s="359"/>
      <c r="AN30" s="359"/>
      <c r="AO30" s="359"/>
      <c r="AP30" s="359"/>
      <c r="AQ30" s="359"/>
      <c r="AR30" s="359"/>
      <c r="AS30" s="359"/>
      <c r="AT30" s="359"/>
      <c r="AU30" s="359"/>
      <c r="AV30" s="359"/>
      <c r="AW30" s="359"/>
      <c r="AX30" s="359"/>
      <c r="AY30" s="359"/>
      <c r="AZ30" s="359"/>
      <c r="BA30" s="359"/>
      <c r="BB30" s="359"/>
      <c r="BC30" s="359"/>
      <c r="BD30" s="359"/>
      <c r="BE30" s="359"/>
      <c r="BF30" s="359"/>
      <c r="BG30" s="359"/>
      <c r="BH30" s="359"/>
      <c r="BI30" s="353"/>
      <c r="BJ30" s="353"/>
      <c r="BK30" s="353"/>
      <c r="BL30" s="353"/>
      <c r="BM30" s="353"/>
      <c r="BN30" s="353"/>
      <c r="BO30" s="353"/>
      <c r="BP30" s="498"/>
      <c r="BQ30" s="498"/>
      <c r="BR30" s="498"/>
    </row>
    <row r="31" spans="2:70" ht="20.100000000000001" customHeight="1" thickBot="1" x14ac:dyDescent="0.25">
      <c r="B31" s="500"/>
      <c r="C31" s="501"/>
      <c r="D31" s="502"/>
      <c r="E31" s="681"/>
      <c r="F31" s="682"/>
      <c r="G31" s="503"/>
      <c r="H31" s="504"/>
      <c r="I31" s="681"/>
      <c r="J31" s="682"/>
      <c r="K31" s="503"/>
      <c r="L31" s="504"/>
      <c r="M31" s="500"/>
      <c r="N31" s="501"/>
      <c r="O31" s="502"/>
      <c r="P31" s="511"/>
      <c r="Q31" s="512"/>
      <c r="R31" s="513"/>
      <c r="S31" s="503"/>
      <c r="T31" s="504"/>
      <c r="U31" s="503"/>
      <c r="V31" s="504"/>
      <c r="W31" s="503"/>
      <c r="X31" s="504"/>
      <c r="Y31" s="505"/>
      <c r="Z31" s="506"/>
      <c r="AA31" s="506"/>
      <c r="AB31" s="507"/>
      <c r="AC31" s="329"/>
      <c r="AD31" s="330"/>
      <c r="AE31" s="21" t="s">
        <v>22</v>
      </c>
      <c r="AF31" s="329"/>
      <c r="AG31" s="330"/>
      <c r="AH31" s="23" t="s">
        <v>22</v>
      </c>
      <c r="AM31" s="359"/>
      <c r="AN31" s="359"/>
      <c r="AO31" s="359"/>
      <c r="AP31" s="359"/>
      <c r="AQ31" s="359"/>
      <c r="AR31" s="359"/>
      <c r="AS31" s="359"/>
      <c r="AT31" s="359"/>
      <c r="AU31" s="359"/>
      <c r="AV31" s="359"/>
      <c r="AW31" s="359"/>
      <c r="AX31" s="359"/>
      <c r="AY31" s="359"/>
      <c r="AZ31" s="359"/>
      <c r="BA31" s="359"/>
      <c r="BB31" s="359"/>
      <c r="BC31" s="359"/>
      <c r="BD31" s="359"/>
      <c r="BE31" s="359"/>
      <c r="BF31" s="359"/>
      <c r="BG31" s="359"/>
      <c r="BH31" s="359"/>
      <c r="BI31" s="8"/>
      <c r="BJ31" s="8"/>
      <c r="BK31" s="8"/>
      <c r="BL31" s="8"/>
      <c r="BM31" s="413"/>
      <c r="BN31" s="413"/>
      <c r="BO31" s="413"/>
      <c r="BP31" s="413"/>
      <c r="BQ31" s="413"/>
      <c r="BR31" s="413"/>
    </row>
    <row r="32" spans="2:70" ht="20.100000000000001" customHeight="1" x14ac:dyDescent="0.2">
      <c r="B32" s="24"/>
      <c r="C32" s="24"/>
      <c r="D32" s="24"/>
      <c r="E32" s="24"/>
      <c r="F32" s="24"/>
      <c r="G32" s="24"/>
      <c r="H32" s="24"/>
      <c r="I32" s="24"/>
      <c r="J32" s="24"/>
      <c r="K32" s="24"/>
      <c r="L32" s="24"/>
      <c r="M32" s="24"/>
      <c r="N32" s="24"/>
      <c r="O32" s="24"/>
      <c r="P32" s="24"/>
      <c r="Q32" s="24"/>
      <c r="R32" s="24"/>
      <c r="S32" s="24"/>
      <c r="T32" s="24"/>
      <c r="U32" s="24"/>
      <c r="V32" s="24"/>
      <c r="W32" s="24"/>
      <c r="X32" s="24"/>
      <c r="Y32" s="24"/>
      <c r="Z32" s="24"/>
      <c r="AA32" s="24"/>
      <c r="AB32" s="24"/>
      <c r="AC32" s="25"/>
      <c r="AD32" s="25"/>
      <c r="AE32" s="25"/>
      <c r="AF32" s="25"/>
      <c r="AG32" s="25"/>
      <c r="AH32" s="25"/>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413"/>
      <c r="BN32" s="413"/>
      <c r="BO32" s="413"/>
      <c r="BP32" s="413"/>
      <c r="BQ32" s="413"/>
      <c r="BR32" s="413"/>
    </row>
    <row r="33" spans="2:70" ht="11.25" customHeight="1" x14ac:dyDescent="0.2">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4"/>
      <c r="AD33" s="4"/>
      <c r="AE33" s="4"/>
      <c r="AF33" s="4"/>
      <c r="AG33" s="4"/>
      <c r="AH33" s="4"/>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413"/>
      <c r="BN33" s="413"/>
      <c r="BO33" s="413"/>
      <c r="BP33" s="413"/>
      <c r="BQ33" s="413"/>
      <c r="BR33" s="413"/>
    </row>
    <row r="34" spans="2:70" ht="15" thickBot="1" x14ac:dyDescent="0.25">
      <c r="B34" s="514" t="s">
        <v>20</v>
      </c>
      <c r="C34" s="514"/>
      <c r="D34" s="514"/>
      <c r="E34" s="514"/>
      <c r="F34" s="514"/>
      <c r="G34" s="514"/>
      <c r="H34" s="514"/>
      <c r="I34" s="514"/>
      <c r="J34" s="514"/>
      <c r="K34" s="514"/>
      <c r="L34" s="514"/>
      <c r="M34" s="514"/>
      <c r="N34" s="514"/>
      <c r="O34" s="514"/>
      <c r="P34" s="514"/>
      <c r="Q34" s="514"/>
      <c r="R34" s="416"/>
      <c r="S34" s="514"/>
      <c r="T34" s="514"/>
      <c r="U34" s="514"/>
      <c r="V34" s="514"/>
      <c r="W34" s="514"/>
      <c r="X34" s="514"/>
      <c r="Y34" s="514"/>
      <c r="Z34" s="514"/>
      <c r="AA34" s="514"/>
      <c r="AB34" s="514"/>
      <c r="AC34" s="514"/>
      <c r="AD34" s="514"/>
      <c r="AE34" s="514"/>
      <c r="AF34" s="514"/>
      <c r="AG34" s="514"/>
      <c r="AH34" s="514"/>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413"/>
      <c r="BN34" s="413"/>
      <c r="BO34" s="413"/>
      <c r="BP34" s="413"/>
      <c r="BQ34" s="413"/>
      <c r="BR34" s="413"/>
    </row>
    <row r="35" spans="2:70" ht="20.100000000000001" customHeight="1" x14ac:dyDescent="0.2">
      <c r="B35" s="422" t="s">
        <v>74</v>
      </c>
      <c r="C35" s="423"/>
      <c r="D35" s="423"/>
      <c r="E35" s="423"/>
      <c r="F35" s="423"/>
      <c r="G35" s="423"/>
      <c r="H35" s="423"/>
      <c r="I35" s="423"/>
      <c r="J35" s="423"/>
      <c r="K35" s="423"/>
      <c r="L35" s="423"/>
      <c r="M35" s="423"/>
      <c r="N35" s="423"/>
      <c r="O35" s="423"/>
      <c r="P35" s="423"/>
      <c r="Q35" s="423"/>
      <c r="R35" s="68"/>
      <c r="S35" s="423" t="s">
        <v>75</v>
      </c>
      <c r="T35" s="423"/>
      <c r="U35" s="423"/>
      <c r="V35" s="423"/>
      <c r="W35" s="423"/>
      <c r="X35" s="423"/>
      <c r="Y35" s="423"/>
      <c r="Z35" s="423"/>
      <c r="AA35" s="423"/>
      <c r="AB35" s="423"/>
      <c r="AC35" s="423"/>
      <c r="AD35" s="423"/>
      <c r="AE35" s="423"/>
      <c r="AF35" s="423"/>
      <c r="AG35" s="423"/>
      <c r="AH35" s="424"/>
    </row>
    <row r="36" spans="2:70" ht="20.100000000000001" customHeight="1" x14ac:dyDescent="0.2">
      <c r="B36" s="483" t="s">
        <v>15</v>
      </c>
      <c r="C36" s="350"/>
      <c r="D36" s="351"/>
      <c r="E36" s="349" t="s">
        <v>6</v>
      </c>
      <c r="F36" s="350"/>
      <c r="G36" s="350"/>
      <c r="H36" s="351"/>
      <c r="I36" s="525" t="s">
        <v>7</v>
      </c>
      <c r="J36" s="349" t="s">
        <v>81</v>
      </c>
      <c r="K36" s="350"/>
      <c r="L36" s="350"/>
      <c r="M36" s="351"/>
      <c r="N36" s="349" t="s">
        <v>85</v>
      </c>
      <c r="O36" s="350"/>
      <c r="P36" s="358"/>
      <c r="Q36" s="350" t="s">
        <v>89</v>
      </c>
      <c r="R36" s="69"/>
      <c r="S36" s="350" t="s">
        <v>19</v>
      </c>
      <c r="T36" s="350"/>
      <c r="U36" s="350"/>
      <c r="V36" s="350"/>
      <c r="W36" s="515" t="s">
        <v>6</v>
      </c>
      <c r="X36" s="350"/>
      <c r="Y36" s="350"/>
      <c r="Z36" s="351"/>
      <c r="AA36" s="516" t="s">
        <v>16</v>
      </c>
      <c r="AB36" s="399"/>
      <c r="AC36" s="399"/>
      <c r="AD36" s="399"/>
      <c r="AE36" s="399"/>
      <c r="AF36" s="399"/>
      <c r="AG36" s="399"/>
      <c r="AH36" s="517"/>
    </row>
    <row r="37" spans="2:70" ht="20.100000000000001" customHeight="1" x14ac:dyDescent="0.2">
      <c r="B37" s="524"/>
      <c r="C37" s="353"/>
      <c r="D37" s="354"/>
      <c r="E37" s="518" t="s">
        <v>8</v>
      </c>
      <c r="F37" s="518"/>
      <c r="G37" s="518" t="s">
        <v>9</v>
      </c>
      <c r="H37" s="518"/>
      <c r="I37" s="526"/>
      <c r="J37" s="352"/>
      <c r="K37" s="353"/>
      <c r="L37" s="353"/>
      <c r="M37" s="354"/>
      <c r="N37" s="352"/>
      <c r="O37" s="353"/>
      <c r="P37" s="359"/>
      <c r="Q37" s="353"/>
      <c r="R37" s="70"/>
      <c r="S37" s="353"/>
      <c r="T37" s="353"/>
      <c r="U37" s="353"/>
      <c r="V37" s="353"/>
      <c r="W37" s="518" t="s">
        <v>8</v>
      </c>
      <c r="X37" s="518"/>
      <c r="Y37" s="518" t="s">
        <v>9</v>
      </c>
      <c r="Z37" s="518"/>
      <c r="AA37" s="516" t="s">
        <v>80</v>
      </c>
      <c r="AB37" s="399"/>
      <c r="AC37" s="399"/>
      <c r="AD37" s="399"/>
      <c r="AE37" s="451" t="s">
        <v>85</v>
      </c>
      <c r="AF37" s="447"/>
      <c r="AG37" s="14"/>
      <c r="AH37" s="20" t="s">
        <v>87</v>
      </c>
    </row>
    <row r="38" spans="2:70" ht="15.75" customHeight="1" x14ac:dyDescent="0.2">
      <c r="B38" s="366"/>
      <c r="C38" s="367"/>
      <c r="D38" s="484"/>
      <c r="E38" s="518"/>
      <c r="F38" s="518"/>
      <c r="G38" s="518"/>
      <c r="H38" s="518"/>
      <c r="I38" s="527"/>
      <c r="J38" s="355"/>
      <c r="K38" s="356"/>
      <c r="L38" s="356"/>
      <c r="M38" s="357"/>
      <c r="N38" s="27"/>
      <c r="O38" s="356" t="s">
        <v>90</v>
      </c>
      <c r="P38" s="356"/>
      <c r="Q38" s="67"/>
      <c r="R38" s="71"/>
      <c r="S38" s="367"/>
      <c r="T38" s="367"/>
      <c r="U38" s="367"/>
      <c r="V38" s="367"/>
      <c r="W38" s="518"/>
      <c r="X38" s="518"/>
      <c r="Y38" s="518"/>
      <c r="Z38" s="518"/>
      <c r="AA38" s="519" t="s">
        <v>62</v>
      </c>
      <c r="AB38" s="520"/>
      <c r="AC38" s="521" t="s">
        <v>63</v>
      </c>
      <c r="AD38" s="522"/>
      <c r="AE38" s="519" t="s">
        <v>62</v>
      </c>
      <c r="AF38" s="520"/>
      <c r="AG38" s="521" t="s">
        <v>63</v>
      </c>
      <c r="AH38" s="523"/>
    </row>
    <row r="39" spans="2:70" ht="21.75" customHeight="1" x14ac:dyDescent="0.2">
      <c r="B39" s="483" t="s">
        <v>10</v>
      </c>
      <c r="C39" s="350"/>
      <c r="D39" s="528"/>
      <c r="E39" s="369"/>
      <c r="F39" s="370"/>
      <c r="G39" s="369"/>
      <c r="H39" s="370"/>
      <c r="I39" s="28"/>
      <c r="J39" s="666"/>
      <c r="K39" s="667"/>
      <c r="L39" s="667"/>
      <c r="M39" s="668"/>
      <c r="N39" s="669"/>
      <c r="O39" s="670"/>
      <c r="P39" s="670"/>
      <c r="Q39" s="670"/>
      <c r="R39" s="671"/>
      <c r="S39" s="506"/>
      <c r="T39" s="506"/>
      <c r="U39" s="506"/>
      <c r="V39" s="530"/>
      <c r="W39" s="369"/>
      <c r="X39" s="370"/>
      <c r="Y39" s="369"/>
      <c r="Z39" s="370"/>
      <c r="AA39" s="342"/>
      <c r="AB39" s="343"/>
      <c r="AC39" s="342"/>
      <c r="AD39" s="343"/>
      <c r="AE39" s="342"/>
      <c r="AF39" s="343"/>
      <c r="AG39" s="342"/>
      <c r="AH39" s="348"/>
    </row>
    <row r="40" spans="2:70" ht="20.100000000000001" customHeight="1" x14ac:dyDescent="0.2">
      <c r="B40" s="524"/>
      <c r="C40" s="353"/>
      <c r="D40" s="529"/>
      <c r="E40" s="369"/>
      <c r="F40" s="370"/>
      <c r="G40" s="369"/>
      <c r="H40" s="370"/>
      <c r="I40" s="28"/>
      <c r="J40" s="666"/>
      <c r="K40" s="667"/>
      <c r="L40" s="667"/>
      <c r="M40" s="668"/>
      <c r="N40" s="672"/>
      <c r="O40" s="673"/>
      <c r="P40" s="673"/>
      <c r="Q40" s="673"/>
      <c r="R40" s="674"/>
      <c r="S40" s="506"/>
      <c r="T40" s="506"/>
      <c r="U40" s="506"/>
      <c r="V40" s="530"/>
      <c r="W40" s="369"/>
      <c r="X40" s="370"/>
      <c r="Y40" s="369"/>
      <c r="Z40" s="370"/>
      <c r="AA40" s="342"/>
      <c r="AB40" s="343"/>
      <c r="AC40" s="342"/>
      <c r="AD40" s="343"/>
      <c r="AE40" s="342"/>
      <c r="AF40" s="343"/>
      <c r="AG40" s="342"/>
      <c r="AH40" s="348"/>
    </row>
    <row r="41" spans="2:70" ht="20.100000000000001" customHeight="1" x14ac:dyDescent="0.2">
      <c r="B41" s="363" t="s">
        <v>11</v>
      </c>
      <c r="C41" s="364"/>
      <c r="D41" s="365"/>
      <c r="E41" s="369"/>
      <c r="F41" s="370"/>
      <c r="G41" s="369"/>
      <c r="H41" s="370"/>
      <c r="I41" s="28"/>
      <c r="J41" s="666"/>
      <c r="K41" s="667"/>
      <c r="L41" s="667"/>
      <c r="M41" s="668"/>
      <c r="N41" s="672"/>
      <c r="O41" s="673"/>
      <c r="P41" s="673"/>
      <c r="Q41" s="673"/>
      <c r="R41" s="674"/>
      <c r="S41" s="506"/>
      <c r="T41" s="506"/>
      <c r="U41" s="506"/>
      <c r="V41" s="530"/>
      <c r="W41" s="369"/>
      <c r="X41" s="370"/>
      <c r="Y41" s="369"/>
      <c r="Z41" s="370"/>
      <c r="AA41" s="342"/>
      <c r="AB41" s="343"/>
      <c r="AC41" s="342"/>
      <c r="AD41" s="343"/>
      <c r="AE41" s="342"/>
      <c r="AF41" s="343"/>
      <c r="AG41" s="342"/>
      <c r="AH41" s="348"/>
    </row>
    <row r="42" spans="2:70" ht="20.100000000000001" customHeight="1" x14ac:dyDescent="0.2">
      <c r="B42" s="366"/>
      <c r="C42" s="367"/>
      <c r="D42" s="368"/>
      <c r="E42" s="369"/>
      <c r="F42" s="370"/>
      <c r="G42" s="369"/>
      <c r="H42" s="370"/>
      <c r="I42" s="29"/>
      <c r="J42" s="666"/>
      <c r="K42" s="667"/>
      <c r="L42" s="667"/>
      <c r="M42" s="668"/>
      <c r="N42" s="672"/>
      <c r="O42" s="673"/>
      <c r="P42" s="673"/>
      <c r="Q42" s="673"/>
      <c r="R42" s="674"/>
      <c r="S42" s="506"/>
      <c r="T42" s="506"/>
      <c r="U42" s="506"/>
      <c r="V42" s="530"/>
      <c r="W42" s="369"/>
      <c r="X42" s="370"/>
      <c r="Y42" s="369"/>
      <c r="Z42" s="370"/>
      <c r="AA42" s="342"/>
      <c r="AB42" s="343"/>
      <c r="AC42" s="342"/>
      <c r="AD42" s="343"/>
      <c r="AE42" s="342"/>
      <c r="AF42" s="343"/>
      <c r="AG42" s="342"/>
      <c r="AH42" s="348"/>
    </row>
    <row r="43" spans="2:70" ht="20.100000000000001" customHeight="1" x14ac:dyDescent="0.2">
      <c r="B43" s="483" t="s">
        <v>65</v>
      </c>
      <c r="C43" s="350"/>
      <c r="D43" s="350"/>
      <c r="E43" s="369"/>
      <c r="F43" s="370"/>
      <c r="G43" s="369"/>
      <c r="H43" s="370"/>
      <c r="I43" s="30"/>
      <c r="J43" s="666"/>
      <c r="K43" s="667"/>
      <c r="L43" s="667"/>
      <c r="M43" s="668"/>
      <c r="N43" s="672"/>
      <c r="O43" s="673"/>
      <c r="P43" s="673"/>
      <c r="Q43" s="673"/>
      <c r="R43" s="674"/>
      <c r="W43" s="369"/>
      <c r="X43" s="370"/>
      <c r="Y43" s="369"/>
      <c r="Z43" s="370"/>
      <c r="AA43" s="342"/>
      <c r="AB43" s="343"/>
      <c r="AC43" s="342"/>
      <c r="AD43" s="343"/>
      <c r="AE43" s="342"/>
      <c r="AF43" s="343"/>
      <c r="AG43" s="342"/>
      <c r="AH43" s="348"/>
    </row>
    <row r="44" spans="2:70" ht="20.100000000000001" customHeight="1" x14ac:dyDescent="0.2">
      <c r="B44" s="524"/>
      <c r="C44" s="353"/>
      <c r="D44" s="353"/>
      <c r="E44" s="369"/>
      <c r="F44" s="370"/>
      <c r="G44" s="369"/>
      <c r="H44" s="370"/>
      <c r="I44" s="29"/>
      <c r="J44" s="666"/>
      <c r="K44" s="667"/>
      <c r="L44" s="667"/>
      <c r="M44" s="668"/>
      <c r="N44" s="672"/>
      <c r="O44" s="673"/>
      <c r="P44" s="673"/>
      <c r="Q44" s="673"/>
      <c r="R44" s="674"/>
      <c r="S44" s="506"/>
      <c r="T44" s="506"/>
      <c r="U44" s="506"/>
      <c r="V44" s="530"/>
      <c r="W44" s="369"/>
      <c r="X44" s="370"/>
      <c r="Y44" s="369"/>
      <c r="Z44" s="370"/>
      <c r="AA44" s="342"/>
      <c r="AB44" s="343"/>
      <c r="AC44" s="342"/>
      <c r="AD44" s="343"/>
      <c r="AE44" s="342"/>
      <c r="AF44" s="343"/>
      <c r="AG44" s="342"/>
      <c r="AH44" s="348"/>
    </row>
    <row r="45" spans="2:70" ht="20.100000000000001" customHeight="1" thickBot="1" x14ac:dyDescent="0.25">
      <c r="B45" s="483" t="s">
        <v>64</v>
      </c>
      <c r="C45" s="350"/>
      <c r="D45" s="350"/>
      <c r="E45" s="350"/>
      <c r="F45" s="350"/>
      <c r="G45" s="350"/>
      <c r="H45" s="350"/>
      <c r="I45" s="351"/>
      <c r="J45" s="675"/>
      <c r="K45" s="676"/>
      <c r="L45" s="676"/>
      <c r="M45" s="677"/>
      <c r="N45" s="678"/>
      <c r="O45" s="679"/>
      <c r="P45" s="679"/>
      <c r="Q45" s="679"/>
      <c r="R45" s="680"/>
      <c r="S45" s="536" t="s">
        <v>64</v>
      </c>
      <c r="T45" s="536"/>
      <c r="U45" s="536"/>
      <c r="V45" s="536"/>
      <c r="W45" s="536"/>
      <c r="X45" s="536"/>
      <c r="Y45" s="536"/>
      <c r="Z45" s="537"/>
      <c r="AA45" s="538"/>
      <c r="AB45" s="539"/>
      <c r="AC45" s="538"/>
      <c r="AD45" s="539"/>
      <c r="AE45" s="538"/>
      <c r="AF45" s="539"/>
      <c r="AG45" s="538"/>
      <c r="AH45" s="546"/>
    </row>
    <row r="46" spans="2:70" ht="14.45" customHeight="1" x14ac:dyDescent="0.2">
      <c r="B46" s="45"/>
      <c r="C46" s="45"/>
      <c r="D46" s="45"/>
      <c r="E46" s="45"/>
      <c r="F46" s="45"/>
      <c r="G46" s="45"/>
      <c r="H46" s="45"/>
      <c r="I46" s="45"/>
      <c r="J46" s="63"/>
      <c r="K46" s="63"/>
      <c r="L46" s="63"/>
      <c r="M46" s="63"/>
      <c r="N46" s="66"/>
      <c r="O46" s="66"/>
      <c r="P46" s="66"/>
      <c r="Q46" s="66"/>
      <c r="R46" s="66"/>
      <c r="S46" s="61"/>
      <c r="T46" s="61"/>
      <c r="U46" s="61"/>
      <c r="V46" s="61"/>
      <c r="W46" s="61"/>
      <c r="X46" s="61"/>
      <c r="Y46" s="61"/>
      <c r="Z46" s="61"/>
      <c r="AA46" s="63"/>
      <c r="AB46" s="63"/>
      <c r="AC46" s="63"/>
      <c r="AD46" s="63"/>
      <c r="AE46" s="63"/>
      <c r="AF46" s="63"/>
      <c r="AG46" s="63"/>
      <c r="AH46" s="63"/>
    </row>
    <row r="47" spans="2:70" ht="14.45" customHeight="1" thickBot="1" x14ac:dyDescent="0.25">
      <c r="B47" s="64"/>
      <c r="C47" s="64"/>
      <c r="D47" s="64"/>
      <c r="E47" s="64"/>
      <c r="F47" s="64"/>
      <c r="G47" s="64"/>
      <c r="H47" s="64"/>
      <c r="I47" s="64"/>
      <c r="J47" s="65"/>
      <c r="K47" s="65"/>
      <c r="L47" s="65"/>
      <c r="M47" s="65"/>
      <c r="N47" s="65"/>
      <c r="O47" s="65"/>
      <c r="P47" s="65"/>
      <c r="Q47" s="65"/>
      <c r="R47" s="65"/>
      <c r="S47" s="54"/>
      <c r="T47" s="54"/>
      <c r="U47" s="54"/>
      <c r="V47" s="54"/>
      <c r="W47" s="54"/>
      <c r="X47" s="54"/>
      <c r="Y47" s="54"/>
      <c r="Z47" s="54"/>
      <c r="AA47" s="65"/>
      <c r="AB47" s="65"/>
      <c r="AC47" s="65"/>
      <c r="AD47" s="65"/>
      <c r="AE47" s="65"/>
      <c r="AF47" s="65"/>
      <c r="AG47" s="65"/>
      <c r="AH47" s="65"/>
    </row>
    <row r="48" spans="2:70" ht="20.100000000000001" customHeight="1" x14ac:dyDescent="0.2">
      <c r="B48" s="422" t="s">
        <v>76</v>
      </c>
      <c r="C48" s="423"/>
      <c r="D48" s="423"/>
      <c r="E48" s="423"/>
      <c r="F48" s="423"/>
      <c r="G48" s="423"/>
      <c r="H48" s="423"/>
      <c r="I48" s="423"/>
      <c r="J48" s="423"/>
      <c r="K48" s="423"/>
      <c r="L48" s="423"/>
      <c r="M48" s="423"/>
      <c r="N48" s="423"/>
      <c r="O48" s="423"/>
      <c r="P48" s="423"/>
      <c r="Q48" s="423"/>
      <c r="R48" s="424"/>
      <c r="S48" s="491" t="s">
        <v>77</v>
      </c>
      <c r="T48" s="492"/>
      <c r="U48" s="492"/>
      <c r="V48" s="492"/>
      <c r="W48" s="492"/>
      <c r="X48" s="492"/>
      <c r="Y48" s="492"/>
      <c r="Z48" s="492"/>
      <c r="AA48" s="492"/>
      <c r="AB48" s="492"/>
      <c r="AC48" s="492"/>
      <c r="AD48" s="492"/>
      <c r="AE48" s="492"/>
      <c r="AF48" s="492"/>
      <c r="AG48" s="492"/>
      <c r="AH48" s="493"/>
    </row>
    <row r="49" spans="2:34" ht="20.100000000000001" customHeight="1" x14ac:dyDescent="0.2">
      <c r="B49" s="683"/>
      <c r="C49" s="684"/>
      <c r="D49" s="684"/>
      <c r="E49" s="684"/>
      <c r="F49" s="684"/>
      <c r="G49" s="684"/>
      <c r="H49" s="684"/>
      <c r="I49" s="684"/>
      <c r="J49" s="684"/>
      <c r="K49" s="684"/>
      <c r="L49" s="684"/>
      <c r="M49" s="684"/>
      <c r="N49" s="684"/>
      <c r="O49" s="684"/>
      <c r="P49" s="684"/>
      <c r="Q49" s="684"/>
      <c r="R49" s="685"/>
      <c r="S49" s="683"/>
      <c r="T49" s="684"/>
      <c r="U49" s="684"/>
      <c r="V49" s="684"/>
      <c r="W49" s="684"/>
      <c r="X49" s="684"/>
      <c r="Y49" s="684"/>
      <c r="Z49" s="684"/>
      <c r="AA49" s="684"/>
      <c r="AB49" s="684"/>
      <c r="AC49" s="684"/>
      <c r="AD49" s="684"/>
      <c r="AE49" s="684"/>
      <c r="AF49" s="684"/>
      <c r="AG49" s="684"/>
      <c r="AH49" s="685"/>
    </row>
    <row r="50" spans="2:34" ht="20.100000000000001" customHeight="1" x14ac:dyDescent="0.2">
      <c r="B50" s="686"/>
      <c r="C50" s="687"/>
      <c r="D50" s="687"/>
      <c r="E50" s="687"/>
      <c r="F50" s="687"/>
      <c r="G50" s="687"/>
      <c r="H50" s="687"/>
      <c r="I50" s="687"/>
      <c r="J50" s="687"/>
      <c r="K50" s="687"/>
      <c r="L50" s="687"/>
      <c r="M50" s="687"/>
      <c r="N50" s="687"/>
      <c r="O50" s="687"/>
      <c r="P50" s="687"/>
      <c r="Q50" s="687"/>
      <c r="R50" s="688"/>
      <c r="S50" s="686"/>
      <c r="T50" s="687"/>
      <c r="U50" s="687"/>
      <c r="V50" s="687"/>
      <c r="W50" s="687"/>
      <c r="X50" s="687"/>
      <c r="Y50" s="687"/>
      <c r="Z50" s="687"/>
      <c r="AA50" s="687"/>
      <c r="AB50" s="687"/>
      <c r="AC50" s="687"/>
      <c r="AD50" s="687"/>
      <c r="AE50" s="687"/>
      <c r="AF50" s="687"/>
      <c r="AG50" s="687"/>
      <c r="AH50" s="688"/>
    </row>
    <row r="51" spans="2:34" ht="20.100000000000001" customHeight="1" x14ac:dyDescent="0.2">
      <c r="B51" s="686"/>
      <c r="C51" s="687"/>
      <c r="D51" s="687"/>
      <c r="E51" s="687"/>
      <c r="F51" s="687"/>
      <c r="G51" s="687"/>
      <c r="H51" s="687"/>
      <c r="I51" s="687"/>
      <c r="J51" s="687"/>
      <c r="K51" s="687"/>
      <c r="L51" s="687"/>
      <c r="M51" s="687"/>
      <c r="N51" s="687"/>
      <c r="O51" s="687"/>
      <c r="P51" s="687"/>
      <c r="Q51" s="687"/>
      <c r="R51" s="688"/>
      <c r="S51" s="686"/>
      <c r="T51" s="687"/>
      <c r="U51" s="687"/>
      <c r="V51" s="687"/>
      <c r="W51" s="687"/>
      <c r="X51" s="687"/>
      <c r="Y51" s="687"/>
      <c r="Z51" s="687"/>
      <c r="AA51" s="687"/>
      <c r="AB51" s="687"/>
      <c r="AC51" s="687"/>
      <c r="AD51" s="687"/>
      <c r="AE51" s="687"/>
      <c r="AF51" s="687"/>
      <c r="AG51" s="687"/>
      <c r="AH51" s="688"/>
    </row>
    <row r="52" spans="2:34" ht="20.100000000000001" customHeight="1" thickBot="1" x14ac:dyDescent="0.25">
      <c r="B52" s="689"/>
      <c r="C52" s="690"/>
      <c r="D52" s="690"/>
      <c r="E52" s="690"/>
      <c r="F52" s="690"/>
      <c r="G52" s="690"/>
      <c r="H52" s="690"/>
      <c r="I52" s="690"/>
      <c r="J52" s="690"/>
      <c r="K52" s="690"/>
      <c r="L52" s="690"/>
      <c r="M52" s="690"/>
      <c r="N52" s="690"/>
      <c r="O52" s="690"/>
      <c r="P52" s="690"/>
      <c r="Q52" s="690"/>
      <c r="R52" s="691"/>
      <c r="S52" s="689"/>
      <c r="T52" s="690"/>
      <c r="U52" s="690"/>
      <c r="V52" s="690"/>
      <c r="W52" s="690"/>
      <c r="X52" s="690"/>
      <c r="Y52" s="690"/>
      <c r="Z52" s="690"/>
      <c r="AA52" s="690"/>
      <c r="AB52" s="690"/>
      <c r="AC52" s="690"/>
      <c r="AD52" s="690"/>
      <c r="AE52" s="690"/>
      <c r="AF52" s="690"/>
      <c r="AG52" s="690"/>
      <c r="AH52" s="691"/>
    </row>
    <row r="53" spans="2:34" ht="20.100000000000001" customHeight="1" x14ac:dyDescent="0.2">
      <c r="B53" s="422" t="s">
        <v>78</v>
      </c>
      <c r="C53" s="423"/>
      <c r="D53" s="423"/>
      <c r="E53" s="423"/>
      <c r="F53" s="423"/>
      <c r="G53" s="423"/>
      <c r="H53" s="423"/>
      <c r="I53" s="423"/>
      <c r="J53" s="423"/>
      <c r="K53" s="423"/>
      <c r="L53" s="423"/>
      <c r="M53" s="423"/>
      <c r="N53" s="423"/>
      <c r="O53" s="423"/>
      <c r="P53" s="423"/>
      <c r="Q53" s="423"/>
      <c r="R53" s="424"/>
      <c r="S53" s="491" t="s">
        <v>79</v>
      </c>
      <c r="T53" s="492"/>
      <c r="U53" s="492"/>
      <c r="V53" s="492"/>
      <c r="W53" s="492"/>
      <c r="X53" s="492"/>
      <c r="Y53" s="492"/>
      <c r="Z53" s="492"/>
      <c r="AA53" s="492"/>
      <c r="AB53" s="492"/>
      <c r="AC53" s="492"/>
      <c r="AD53" s="492"/>
      <c r="AE53" s="492"/>
      <c r="AF53" s="492"/>
      <c r="AG53" s="492"/>
      <c r="AH53" s="493"/>
    </row>
    <row r="54" spans="2:34" ht="20.100000000000001" customHeight="1" x14ac:dyDescent="0.2">
      <c r="B54" s="692"/>
      <c r="C54" s="693"/>
      <c r="D54" s="693"/>
      <c r="E54" s="693"/>
      <c r="F54" s="693"/>
      <c r="G54" s="693"/>
      <c r="H54" s="693"/>
      <c r="I54" s="693"/>
      <c r="J54" s="693"/>
      <c r="K54" s="693"/>
      <c r="L54" s="693"/>
      <c r="M54" s="693"/>
      <c r="N54" s="693"/>
      <c r="O54" s="693"/>
      <c r="P54" s="693"/>
      <c r="Q54" s="693"/>
      <c r="R54" s="694"/>
      <c r="S54" s="683"/>
      <c r="T54" s="684"/>
      <c r="U54" s="684"/>
      <c r="V54" s="684"/>
      <c r="W54" s="684"/>
      <c r="X54" s="684"/>
      <c r="Y54" s="684"/>
      <c r="Z54" s="684"/>
      <c r="AA54" s="684"/>
      <c r="AB54" s="684"/>
      <c r="AC54" s="684"/>
      <c r="AD54" s="684"/>
      <c r="AE54" s="684"/>
      <c r="AF54" s="684"/>
      <c r="AG54" s="684"/>
      <c r="AH54" s="685"/>
    </row>
    <row r="55" spans="2:34" ht="20.100000000000001" customHeight="1" x14ac:dyDescent="0.2">
      <c r="B55" s="695"/>
      <c r="C55" s="696"/>
      <c r="D55" s="696"/>
      <c r="E55" s="696"/>
      <c r="F55" s="696"/>
      <c r="G55" s="696"/>
      <c r="H55" s="696"/>
      <c r="I55" s="696"/>
      <c r="J55" s="696"/>
      <c r="K55" s="696"/>
      <c r="L55" s="696"/>
      <c r="M55" s="696"/>
      <c r="N55" s="696"/>
      <c r="O55" s="696"/>
      <c r="P55" s="696"/>
      <c r="Q55" s="696"/>
      <c r="R55" s="697"/>
      <c r="S55" s="686"/>
      <c r="T55" s="687"/>
      <c r="U55" s="687"/>
      <c r="V55" s="687"/>
      <c r="W55" s="687"/>
      <c r="X55" s="687"/>
      <c r="Y55" s="687"/>
      <c r="Z55" s="687"/>
      <c r="AA55" s="687"/>
      <c r="AB55" s="687"/>
      <c r="AC55" s="687"/>
      <c r="AD55" s="687"/>
      <c r="AE55" s="687"/>
      <c r="AF55" s="687"/>
      <c r="AG55" s="687"/>
      <c r="AH55" s="688"/>
    </row>
    <row r="56" spans="2:34" ht="20.100000000000001" customHeight="1" x14ac:dyDescent="0.2">
      <c r="B56" s="695"/>
      <c r="C56" s="696"/>
      <c r="D56" s="696"/>
      <c r="E56" s="696"/>
      <c r="F56" s="696"/>
      <c r="G56" s="696"/>
      <c r="H56" s="696"/>
      <c r="I56" s="696"/>
      <c r="J56" s="696"/>
      <c r="K56" s="696"/>
      <c r="L56" s="696"/>
      <c r="M56" s="696"/>
      <c r="N56" s="696"/>
      <c r="O56" s="696"/>
      <c r="P56" s="696"/>
      <c r="Q56" s="696"/>
      <c r="R56" s="697"/>
      <c r="S56" s="686"/>
      <c r="T56" s="687"/>
      <c r="U56" s="687"/>
      <c r="V56" s="687"/>
      <c r="W56" s="687"/>
      <c r="X56" s="687"/>
      <c r="Y56" s="687"/>
      <c r="Z56" s="687"/>
      <c r="AA56" s="687"/>
      <c r="AB56" s="687"/>
      <c r="AC56" s="687"/>
      <c r="AD56" s="687"/>
      <c r="AE56" s="687"/>
      <c r="AF56" s="687"/>
      <c r="AG56" s="687"/>
      <c r="AH56" s="688"/>
    </row>
    <row r="57" spans="2:34" ht="20.100000000000001" customHeight="1" thickBot="1" x14ac:dyDescent="0.25">
      <c r="B57" s="698"/>
      <c r="C57" s="699"/>
      <c r="D57" s="699"/>
      <c r="E57" s="699"/>
      <c r="F57" s="699"/>
      <c r="G57" s="699"/>
      <c r="H57" s="699"/>
      <c r="I57" s="699"/>
      <c r="J57" s="699"/>
      <c r="K57" s="699"/>
      <c r="L57" s="699"/>
      <c r="M57" s="699"/>
      <c r="N57" s="699"/>
      <c r="O57" s="699"/>
      <c r="P57" s="699"/>
      <c r="Q57" s="699"/>
      <c r="R57" s="700"/>
      <c r="S57" s="689"/>
      <c r="T57" s="690"/>
      <c r="U57" s="690"/>
      <c r="V57" s="690"/>
      <c r="W57" s="690"/>
      <c r="X57" s="690"/>
      <c r="Y57" s="690"/>
      <c r="Z57" s="690"/>
      <c r="AA57" s="690"/>
      <c r="AB57" s="690"/>
      <c r="AC57" s="690"/>
      <c r="AD57" s="690"/>
      <c r="AE57" s="690"/>
      <c r="AF57" s="690"/>
      <c r="AG57" s="690"/>
      <c r="AH57" s="691"/>
    </row>
    <row r="58" spans="2:34" ht="20.100000000000001" customHeight="1" x14ac:dyDescent="0.2">
      <c r="B58" s="31"/>
      <c r="C58" s="31"/>
      <c r="D58" s="31"/>
      <c r="E58" s="31"/>
      <c r="F58" s="31"/>
      <c r="G58" s="31"/>
      <c r="H58" s="31"/>
      <c r="I58" s="31"/>
      <c r="J58" s="31"/>
      <c r="K58" s="31"/>
      <c r="L58" s="31"/>
      <c r="M58" s="31"/>
      <c r="N58" s="31"/>
      <c r="O58" s="31"/>
      <c r="P58" s="31"/>
      <c r="Q58" s="31"/>
      <c r="R58" s="31"/>
      <c r="S58" s="32"/>
      <c r="T58" s="32"/>
      <c r="U58" s="32"/>
      <c r="V58" s="32"/>
      <c r="W58" s="32"/>
      <c r="X58" s="32"/>
      <c r="Y58" s="32"/>
      <c r="Z58" s="32"/>
      <c r="AA58" s="32"/>
      <c r="AB58" s="32"/>
      <c r="AC58" s="32"/>
      <c r="AD58" s="32"/>
      <c r="AE58" s="32"/>
      <c r="AF58" s="32"/>
      <c r="AG58" s="32"/>
      <c r="AH58" s="32"/>
    </row>
    <row r="59" spans="2:34" x14ac:dyDescent="0.2">
      <c r="B59" s="416" t="s">
        <v>34</v>
      </c>
      <c r="C59" s="416"/>
      <c r="D59" s="416"/>
      <c r="E59" s="416"/>
      <c r="F59" s="416"/>
      <c r="G59" s="416"/>
      <c r="H59" s="416"/>
      <c r="I59" s="416"/>
      <c r="J59" s="416"/>
      <c r="K59" s="416"/>
      <c r="L59" s="416"/>
      <c r="M59" s="416"/>
      <c r="N59" s="416"/>
      <c r="O59" s="416"/>
      <c r="P59" s="416"/>
      <c r="Q59" s="416"/>
      <c r="R59" s="416"/>
      <c r="S59" s="416"/>
      <c r="T59" s="416"/>
      <c r="U59" s="416"/>
      <c r="V59" s="416"/>
      <c r="W59" s="416"/>
      <c r="X59" s="416"/>
      <c r="Y59" s="416"/>
      <c r="Z59" s="416"/>
      <c r="AA59" s="416"/>
      <c r="AB59" s="416"/>
      <c r="AC59" s="416"/>
      <c r="AD59" s="416"/>
      <c r="AE59" s="416"/>
      <c r="AF59" s="416"/>
      <c r="AG59" s="416"/>
      <c r="AH59" s="416"/>
    </row>
    <row r="60" spans="2:34" ht="20.100000000000001" customHeight="1" x14ac:dyDescent="0.2">
      <c r="B60" s="540" t="s">
        <v>35</v>
      </c>
      <c r="C60" s="541"/>
      <c r="D60" s="541"/>
      <c r="E60" s="541"/>
      <c r="F60" s="541"/>
      <c r="G60" s="541"/>
      <c r="H60" s="541"/>
      <c r="I60" s="541"/>
      <c r="J60" s="541"/>
      <c r="K60" s="541"/>
      <c r="L60" s="541"/>
      <c r="M60" s="541"/>
      <c r="N60" s="541"/>
      <c r="O60" s="541"/>
      <c r="P60" s="541"/>
      <c r="Q60" s="541"/>
      <c r="R60" s="541"/>
      <c r="S60" s="541"/>
      <c r="T60" s="542"/>
      <c r="U60" s="543" t="s">
        <v>42</v>
      </c>
      <c r="V60" s="544"/>
      <c r="W60" s="544"/>
      <c r="X60" s="544"/>
      <c r="Y60" s="544"/>
      <c r="Z60" s="544"/>
      <c r="AA60" s="544"/>
      <c r="AB60" s="544"/>
      <c r="AC60" s="544"/>
      <c r="AD60" s="544"/>
      <c r="AE60" s="544"/>
      <c r="AF60" s="544"/>
      <c r="AG60" s="544"/>
      <c r="AH60" s="545"/>
    </row>
    <row r="61" spans="2:34" ht="20.100000000000001" customHeight="1" x14ac:dyDescent="0.2">
      <c r="B61" s="349" t="s">
        <v>36</v>
      </c>
      <c r="C61" s="350"/>
      <c r="D61" s="350"/>
      <c r="E61" s="528"/>
      <c r="F61" s="515" t="s">
        <v>37</v>
      </c>
      <c r="G61" s="515" t="s">
        <v>38</v>
      </c>
      <c r="H61" s="564" t="s">
        <v>39</v>
      </c>
      <c r="I61" s="565"/>
      <c r="J61" s="515" t="s">
        <v>4</v>
      </c>
      <c r="K61" s="350"/>
      <c r="L61" s="350"/>
      <c r="M61" s="350"/>
      <c r="N61" s="528"/>
      <c r="O61" s="570" t="s">
        <v>91</v>
      </c>
      <c r="P61" s="571"/>
      <c r="Q61" s="571"/>
      <c r="R61" s="571"/>
      <c r="S61" s="571"/>
      <c r="T61" s="33" t="s">
        <v>92</v>
      </c>
      <c r="U61" s="355" t="s">
        <v>43</v>
      </c>
      <c r="V61" s="356"/>
      <c r="W61" s="356"/>
      <c r="X61" s="562"/>
      <c r="Y61" s="579" t="s">
        <v>44</v>
      </c>
      <c r="Z61" s="357"/>
      <c r="AA61" s="355" t="s">
        <v>45</v>
      </c>
      <c r="AB61" s="357"/>
      <c r="AC61" s="34"/>
      <c r="AD61" s="35" t="s">
        <v>46</v>
      </c>
      <c r="AE61" s="355" t="s">
        <v>47</v>
      </c>
      <c r="AF61" s="357"/>
      <c r="AG61" s="34"/>
      <c r="AH61" s="35" t="s">
        <v>46</v>
      </c>
    </row>
    <row r="62" spans="2:34" ht="20.100000000000001" customHeight="1" x14ac:dyDescent="0.2">
      <c r="B62" s="352"/>
      <c r="C62" s="353"/>
      <c r="D62" s="353"/>
      <c r="E62" s="529"/>
      <c r="F62" s="563"/>
      <c r="G62" s="563"/>
      <c r="H62" s="566"/>
      <c r="I62" s="567"/>
      <c r="J62" s="558" t="s">
        <v>40</v>
      </c>
      <c r="K62" s="558"/>
      <c r="L62" s="559" t="s">
        <v>41</v>
      </c>
      <c r="M62" s="560" t="s">
        <v>68</v>
      </c>
      <c r="N62" s="561"/>
      <c r="O62" s="558" t="s">
        <v>40</v>
      </c>
      <c r="P62" s="558"/>
      <c r="Q62" s="580" t="s">
        <v>41</v>
      </c>
      <c r="R62" s="581"/>
      <c r="S62" s="560" t="s">
        <v>68</v>
      </c>
      <c r="T62" s="561"/>
      <c r="U62" s="572" t="s">
        <v>48</v>
      </c>
      <c r="V62" s="364"/>
      <c r="W62" s="364"/>
      <c r="X62" s="365"/>
      <c r="Y62" s="573" t="s">
        <v>44</v>
      </c>
      <c r="Z62" s="574"/>
      <c r="AA62" s="575" t="s">
        <v>45</v>
      </c>
      <c r="AB62" s="574"/>
      <c r="AC62" s="36"/>
      <c r="AD62" s="37" t="s">
        <v>46</v>
      </c>
      <c r="AE62" s="575" t="s">
        <v>47</v>
      </c>
      <c r="AF62" s="574"/>
      <c r="AG62" s="36"/>
      <c r="AH62" s="37" t="s">
        <v>46</v>
      </c>
    </row>
    <row r="63" spans="2:34" ht="20.100000000000001" customHeight="1" x14ac:dyDescent="0.2">
      <c r="B63" s="355"/>
      <c r="C63" s="356"/>
      <c r="D63" s="356"/>
      <c r="E63" s="562"/>
      <c r="F63" s="563"/>
      <c r="G63" s="563"/>
      <c r="H63" s="568"/>
      <c r="I63" s="569"/>
      <c r="J63" s="558"/>
      <c r="K63" s="558"/>
      <c r="L63" s="559"/>
      <c r="M63" s="561"/>
      <c r="N63" s="561"/>
      <c r="O63" s="558"/>
      <c r="P63" s="558"/>
      <c r="Q63" s="582"/>
      <c r="R63" s="583"/>
      <c r="S63" s="561"/>
      <c r="T63" s="561"/>
      <c r="U63" s="485"/>
      <c r="V63" s="367"/>
      <c r="W63" s="367"/>
      <c r="X63" s="368"/>
      <c r="Y63" s="576" t="s">
        <v>49</v>
      </c>
      <c r="Z63" s="577"/>
      <c r="AA63" s="578" t="s">
        <v>45</v>
      </c>
      <c r="AB63" s="577"/>
      <c r="AC63" s="36"/>
      <c r="AD63" s="37" t="s">
        <v>46</v>
      </c>
      <c r="AE63" s="578" t="s">
        <v>47</v>
      </c>
      <c r="AF63" s="577"/>
      <c r="AG63" s="36"/>
      <c r="AH63" s="37" t="s">
        <v>46</v>
      </c>
    </row>
    <row r="64" spans="2:34" ht="20.100000000000001" customHeight="1" x14ac:dyDescent="0.2">
      <c r="B64" s="590"/>
      <c r="C64" s="591"/>
      <c r="D64" s="591"/>
      <c r="E64" s="592"/>
      <c r="F64" s="38"/>
      <c r="G64" s="38"/>
      <c r="H64" s="593" t="s">
        <v>50</v>
      </c>
      <c r="I64" s="594"/>
      <c r="J64" s="588"/>
      <c r="K64" s="530"/>
      <c r="L64" s="39"/>
      <c r="M64" s="503"/>
      <c r="N64" s="589"/>
      <c r="O64" s="588"/>
      <c r="P64" s="530"/>
      <c r="Q64" s="595"/>
      <c r="R64" s="596"/>
      <c r="S64" s="503"/>
      <c r="T64" s="589"/>
      <c r="U64" s="40"/>
    </row>
    <row r="65" spans="2:33" ht="20.100000000000001" customHeight="1" x14ac:dyDescent="0.2">
      <c r="B65" s="584"/>
      <c r="C65" s="585"/>
      <c r="D65" s="585"/>
      <c r="E65" s="586"/>
      <c r="F65" s="41"/>
      <c r="G65" s="41"/>
      <c r="H65" s="587"/>
      <c r="I65" s="530"/>
      <c r="J65" s="588"/>
      <c r="K65" s="530"/>
      <c r="L65" s="39"/>
      <c r="M65" s="503"/>
      <c r="N65" s="589"/>
      <c r="O65" s="588"/>
      <c r="P65" s="530"/>
      <c r="Q65" s="595"/>
      <c r="R65" s="596"/>
      <c r="S65" s="503"/>
      <c r="T65" s="589"/>
      <c r="U65" s="8"/>
    </row>
    <row r="66" spans="2:33" ht="20.100000000000001" customHeight="1" x14ac:dyDescent="0.2">
      <c r="B66" s="590"/>
      <c r="C66" s="591"/>
      <c r="D66" s="591"/>
      <c r="E66" s="592"/>
      <c r="F66" s="38"/>
      <c r="G66" s="38"/>
      <c r="H66" s="597"/>
      <c r="I66" s="370"/>
      <c r="J66" s="588"/>
      <c r="K66" s="530"/>
      <c r="L66" s="39"/>
      <c r="M66" s="503"/>
      <c r="N66" s="589"/>
      <c r="O66" s="588"/>
      <c r="P66" s="530"/>
      <c r="Q66" s="595"/>
      <c r="R66" s="596"/>
      <c r="S66" s="503"/>
      <c r="T66" s="589"/>
      <c r="U66" s="8"/>
    </row>
    <row r="67" spans="2:33" ht="20.100000000000001" customHeight="1" x14ac:dyDescent="0.2">
      <c r="B67" s="590"/>
      <c r="C67" s="591"/>
      <c r="D67" s="591"/>
      <c r="E67" s="592"/>
      <c r="F67" s="38"/>
      <c r="G67" s="38"/>
      <c r="H67" s="597"/>
      <c r="I67" s="370"/>
      <c r="J67" s="588"/>
      <c r="K67" s="530"/>
      <c r="L67" s="39"/>
      <c r="M67" s="503"/>
      <c r="N67" s="589"/>
      <c r="O67" s="588"/>
      <c r="P67" s="530"/>
      <c r="Q67" s="595"/>
      <c r="R67" s="596"/>
      <c r="S67" s="503"/>
      <c r="T67" s="589"/>
      <c r="U67" s="8"/>
    </row>
    <row r="68" spans="2:33" ht="20.100000000000001" customHeight="1" x14ac:dyDescent="0.2">
      <c r="B68" s="8"/>
      <c r="C68" s="8"/>
      <c r="D68" s="8"/>
      <c r="E68" s="8"/>
      <c r="F68" s="8"/>
      <c r="G68" s="8"/>
      <c r="H68" s="8"/>
      <c r="I68" s="8"/>
      <c r="J68" s="8"/>
      <c r="K68" s="8"/>
      <c r="L68" s="8"/>
      <c r="M68" s="8"/>
      <c r="N68" s="8"/>
      <c r="O68" s="8"/>
      <c r="P68" s="8"/>
      <c r="Q68" s="8"/>
      <c r="R68" s="8"/>
      <c r="S68" s="8"/>
      <c r="T68" s="8"/>
      <c r="U68" s="8"/>
    </row>
    <row r="69" spans="2:33" s="75" customFormat="1" x14ac:dyDescent="0.2">
      <c r="B69" s="73"/>
      <c r="C69" s="73"/>
      <c r="D69" s="73"/>
      <c r="E69" s="73"/>
      <c r="F69" s="73"/>
      <c r="G69" s="73"/>
      <c r="H69" s="73"/>
      <c r="I69" s="73"/>
      <c r="J69" s="73"/>
      <c r="K69" s="73"/>
      <c r="L69" s="73"/>
      <c r="M69" s="73"/>
      <c r="N69" s="73"/>
      <c r="O69" s="73"/>
      <c r="P69" s="73"/>
      <c r="Q69" s="73"/>
      <c r="R69" s="73"/>
      <c r="S69" s="73"/>
      <c r="T69" s="73"/>
      <c r="U69" s="74"/>
      <c r="V69" s="74"/>
      <c r="W69" s="74"/>
      <c r="X69" s="74"/>
      <c r="Y69" s="74"/>
      <c r="Z69" s="74"/>
      <c r="AA69" s="74"/>
      <c r="AB69" s="74"/>
      <c r="AC69" s="74"/>
      <c r="AD69" s="74"/>
      <c r="AE69" s="74"/>
      <c r="AF69" s="74"/>
      <c r="AG69" s="74"/>
    </row>
    <row r="70" spans="2:33" s="75" customFormat="1" ht="24.95" customHeight="1" thickBot="1" x14ac:dyDescent="0.25">
      <c r="B70" s="344" t="s">
        <v>94</v>
      </c>
      <c r="C70" s="344"/>
      <c r="D70" s="344"/>
      <c r="E70" s="344"/>
      <c r="F70" s="344"/>
      <c r="G70" s="344"/>
      <c r="H70" s="344"/>
      <c r="I70" s="344"/>
      <c r="J70" s="344"/>
      <c r="K70" s="344"/>
      <c r="L70" s="344"/>
      <c r="M70" s="344"/>
      <c r="N70" s="344"/>
      <c r="O70" s="344"/>
      <c r="P70" s="344"/>
      <c r="Q70" s="344"/>
      <c r="R70" s="344"/>
      <c r="S70" s="344"/>
      <c r="T70" s="344"/>
      <c r="U70" s="76"/>
      <c r="V70" s="76"/>
      <c r="W70" s="76"/>
      <c r="X70" s="76"/>
      <c r="Y70" s="76"/>
      <c r="Z70" s="76"/>
      <c r="AA70" s="76"/>
      <c r="AB70" s="76"/>
      <c r="AC70" s="76"/>
      <c r="AD70" s="76"/>
      <c r="AE70" s="76"/>
      <c r="AF70" s="76"/>
      <c r="AG70" s="76"/>
    </row>
    <row r="71" spans="2:33" s="75" customFormat="1" ht="24.95" customHeight="1" x14ac:dyDescent="0.2">
      <c r="B71" s="347" t="s">
        <v>95</v>
      </c>
      <c r="C71" s="345"/>
      <c r="D71" s="345"/>
      <c r="E71" s="345"/>
      <c r="F71" s="345"/>
      <c r="G71" s="345"/>
      <c r="H71" s="345"/>
      <c r="I71" s="345"/>
      <c r="J71" s="345"/>
      <c r="K71" s="345"/>
      <c r="L71" s="345"/>
      <c r="M71" s="345"/>
      <c r="N71" s="345"/>
      <c r="O71" s="345"/>
      <c r="P71" s="345"/>
      <c r="Q71" s="345"/>
      <c r="R71" s="345"/>
      <c r="S71" s="345"/>
      <c r="T71" s="345"/>
      <c r="U71" s="345"/>
      <c r="V71" s="345"/>
      <c r="W71" s="345"/>
      <c r="X71" s="345" t="s">
        <v>96</v>
      </c>
      <c r="Y71" s="345"/>
      <c r="Z71" s="345"/>
      <c r="AA71" s="345"/>
      <c r="AB71" s="346"/>
      <c r="AC71" s="74"/>
      <c r="AD71" s="74"/>
      <c r="AE71" s="74"/>
      <c r="AF71" s="74"/>
      <c r="AG71" s="74"/>
    </row>
    <row r="72" spans="2:33" s="75" customFormat="1" ht="24.95" customHeight="1" x14ac:dyDescent="0.2">
      <c r="B72" s="324"/>
      <c r="C72" s="320"/>
      <c r="D72" s="320"/>
      <c r="E72" s="320"/>
      <c r="F72" s="320"/>
      <c r="G72" s="320"/>
      <c r="H72" s="320"/>
      <c r="I72" s="320"/>
      <c r="J72" s="320"/>
      <c r="K72" s="320"/>
      <c r="L72" s="320"/>
      <c r="M72" s="320"/>
      <c r="N72" s="320"/>
      <c r="O72" s="320"/>
      <c r="P72" s="320"/>
      <c r="Q72" s="320"/>
      <c r="R72" s="320"/>
      <c r="S72" s="320"/>
      <c r="T72" s="320"/>
      <c r="U72" s="320"/>
      <c r="V72" s="320"/>
      <c r="W72" s="320"/>
      <c r="X72" s="320"/>
      <c r="Y72" s="320"/>
      <c r="Z72" s="320"/>
      <c r="AA72" s="320"/>
      <c r="AB72" s="321"/>
      <c r="AC72" s="74"/>
      <c r="AD72" s="74"/>
      <c r="AE72" s="74"/>
      <c r="AF72" s="74"/>
      <c r="AG72" s="74"/>
    </row>
    <row r="73" spans="2:33" s="75" customFormat="1" ht="24.95" customHeight="1" x14ac:dyDescent="0.2">
      <c r="B73" s="324"/>
      <c r="C73" s="320"/>
      <c r="D73" s="320"/>
      <c r="E73" s="320"/>
      <c r="F73" s="320"/>
      <c r="G73" s="320"/>
      <c r="H73" s="320"/>
      <c r="I73" s="320"/>
      <c r="J73" s="320"/>
      <c r="K73" s="320"/>
      <c r="L73" s="320"/>
      <c r="M73" s="320"/>
      <c r="N73" s="320"/>
      <c r="O73" s="320"/>
      <c r="P73" s="320"/>
      <c r="Q73" s="320"/>
      <c r="R73" s="320"/>
      <c r="S73" s="320"/>
      <c r="T73" s="320"/>
      <c r="U73" s="320"/>
      <c r="V73" s="320"/>
      <c r="W73" s="320"/>
      <c r="X73" s="320"/>
      <c r="Y73" s="320"/>
      <c r="Z73" s="320"/>
      <c r="AA73" s="320"/>
      <c r="AB73" s="321"/>
      <c r="AC73" s="74"/>
      <c r="AD73" s="74"/>
      <c r="AE73" s="74"/>
      <c r="AF73" s="74"/>
      <c r="AG73" s="74"/>
    </row>
    <row r="74" spans="2:33" s="75" customFormat="1" ht="24.95" customHeight="1" x14ac:dyDescent="0.2">
      <c r="B74" s="324"/>
      <c r="C74" s="320"/>
      <c r="D74" s="320"/>
      <c r="E74" s="320"/>
      <c r="F74" s="320"/>
      <c r="G74" s="320"/>
      <c r="H74" s="320"/>
      <c r="I74" s="320"/>
      <c r="J74" s="320"/>
      <c r="K74" s="320"/>
      <c r="L74" s="320"/>
      <c r="M74" s="320"/>
      <c r="N74" s="320"/>
      <c r="O74" s="320"/>
      <c r="P74" s="320"/>
      <c r="Q74" s="320"/>
      <c r="R74" s="320"/>
      <c r="S74" s="320"/>
      <c r="T74" s="320"/>
      <c r="U74" s="320"/>
      <c r="V74" s="320"/>
      <c r="W74" s="320"/>
      <c r="X74" s="320"/>
      <c r="Y74" s="320"/>
      <c r="Z74" s="320"/>
      <c r="AA74" s="320"/>
      <c r="AB74" s="321"/>
      <c r="AC74" s="74"/>
      <c r="AD74" s="74"/>
      <c r="AE74" s="74"/>
      <c r="AF74" s="74"/>
      <c r="AG74" s="74"/>
    </row>
    <row r="75" spans="2:33" s="75" customFormat="1" ht="24.95" customHeight="1" x14ac:dyDescent="0.2">
      <c r="B75" s="324"/>
      <c r="C75" s="320"/>
      <c r="D75" s="320"/>
      <c r="E75" s="320"/>
      <c r="F75" s="320"/>
      <c r="G75" s="320"/>
      <c r="H75" s="320"/>
      <c r="I75" s="320"/>
      <c r="J75" s="320"/>
      <c r="K75" s="320"/>
      <c r="L75" s="320"/>
      <c r="M75" s="320"/>
      <c r="N75" s="320"/>
      <c r="O75" s="320"/>
      <c r="P75" s="320"/>
      <c r="Q75" s="320"/>
      <c r="R75" s="320"/>
      <c r="S75" s="320"/>
      <c r="T75" s="320"/>
      <c r="U75" s="320"/>
      <c r="V75" s="320"/>
      <c r="W75" s="320"/>
      <c r="X75" s="320"/>
      <c r="Y75" s="320"/>
      <c r="Z75" s="320"/>
      <c r="AA75" s="320"/>
      <c r="AB75" s="321"/>
      <c r="AC75" s="74"/>
      <c r="AD75" s="74"/>
      <c r="AE75" s="74"/>
      <c r="AF75" s="74"/>
      <c r="AG75" s="74"/>
    </row>
    <row r="76" spans="2:33" s="75" customFormat="1" ht="24.95" customHeight="1" x14ac:dyDescent="0.2">
      <c r="B76" s="324"/>
      <c r="C76" s="320"/>
      <c r="D76" s="320"/>
      <c r="E76" s="320"/>
      <c r="F76" s="320"/>
      <c r="G76" s="320"/>
      <c r="H76" s="320"/>
      <c r="I76" s="320"/>
      <c r="J76" s="320"/>
      <c r="K76" s="320"/>
      <c r="L76" s="320"/>
      <c r="M76" s="320"/>
      <c r="N76" s="320"/>
      <c r="O76" s="320"/>
      <c r="P76" s="320"/>
      <c r="Q76" s="320"/>
      <c r="R76" s="320"/>
      <c r="S76" s="320"/>
      <c r="T76" s="320"/>
      <c r="U76" s="320"/>
      <c r="V76" s="320"/>
      <c r="W76" s="320"/>
      <c r="X76" s="320"/>
      <c r="Y76" s="320"/>
      <c r="Z76" s="320"/>
      <c r="AA76" s="320"/>
      <c r="AB76" s="321"/>
      <c r="AC76" s="74"/>
      <c r="AD76" s="74"/>
      <c r="AE76" s="74"/>
      <c r="AF76" s="74"/>
      <c r="AG76" s="74"/>
    </row>
    <row r="77" spans="2:33" s="75" customFormat="1" ht="24.95" customHeight="1" x14ac:dyDescent="0.2">
      <c r="B77" s="324"/>
      <c r="C77" s="320"/>
      <c r="D77" s="320"/>
      <c r="E77" s="320"/>
      <c r="F77" s="320"/>
      <c r="G77" s="320"/>
      <c r="H77" s="320"/>
      <c r="I77" s="320"/>
      <c r="J77" s="320"/>
      <c r="K77" s="320"/>
      <c r="L77" s="320"/>
      <c r="M77" s="320"/>
      <c r="N77" s="320"/>
      <c r="O77" s="320"/>
      <c r="P77" s="320"/>
      <c r="Q77" s="320"/>
      <c r="R77" s="320"/>
      <c r="S77" s="320"/>
      <c r="T77" s="320"/>
      <c r="U77" s="320"/>
      <c r="V77" s="320"/>
      <c r="W77" s="320"/>
      <c r="X77" s="320"/>
      <c r="Y77" s="320"/>
      <c r="Z77" s="320"/>
      <c r="AA77" s="320"/>
      <c r="AB77" s="321"/>
      <c r="AC77" s="74"/>
      <c r="AD77" s="74"/>
      <c r="AE77" s="74"/>
      <c r="AF77" s="74"/>
      <c r="AG77" s="74"/>
    </row>
    <row r="78" spans="2:33" s="75" customFormat="1" ht="24.95" customHeight="1" x14ac:dyDescent="0.2">
      <c r="B78" s="324"/>
      <c r="C78" s="320"/>
      <c r="D78" s="320"/>
      <c r="E78" s="320"/>
      <c r="F78" s="320"/>
      <c r="G78" s="320"/>
      <c r="H78" s="320"/>
      <c r="I78" s="320"/>
      <c r="J78" s="320"/>
      <c r="K78" s="320"/>
      <c r="L78" s="320"/>
      <c r="M78" s="320"/>
      <c r="N78" s="320"/>
      <c r="O78" s="320"/>
      <c r="P78" s="320"/>
      <c r="Q78" s="320"/>
      <c r="R78" s="320"/>
      <c r="S78" s="320"/>
      <c r="T78" s="320"/>
      <c r="U78" s="320"/>
      <c r="V78" s="320"/>
      <c r="W78" s="320"/>
      <c r="X78" s="320"/>
      <c r="Y78" s="320"/>
      <c r="Z78" s="320"/>
      <c r="AA78" s="320"/>
      <c r="AB78" s="321"/>
      <c r="AC78" s="74"/>
      <c r="AD78" s="74"/>
      <c r="AE78" s="74"/>
      <c r="AF78" s="74"/>
      <c r="AG78" s="74"/>
    </row>
    <row r="79" spans="2:33" s="75" customFormat="1" ht="24.95" customHeight="1" x14ac:dyDescent="0.2">
      <c r="B79" s="324"/>
      <c r="C79" s="320"/>
      <c r="D79" s="320"/>
      <c r="E79" s="320"/>
      <c r="F79" s="320"/>
      <c r="G79" s="320"/>
      <c r="H79" s="320"/>
      <c r="I79" s="320"/>
      <c r="J79" s="320"/>
      <c r="K79" s="320"/>
      <c r="L79" s="320"/>
      <c r="M79" s="320"/>
      <c r="N79" s="320"/>
      <c r="O79" s="320"/>
      <c r="P79" s="320"/>
      <c r="Q79" s="320"/>
      <c r="R79" s="320"/>
      <c r="S79" s="320"/>
      <c r="T79" s="320"/>
      <c r="U79" s="320"/>
      <c r="V79" s="320"/>
      <c r="W79" s="320"/>
      <c r="X79" s="320"/>
      <c r="Y79" s="320"/>
      <c r="Z79" s="320"/>
      <c r="AA79" s="320"/>
      <c r="AB79" s="321"/>
      <c r="AC79" s="74"/>
      <c r="AD79" s="74"/>
      <c r="AE79" s="74"/>
      <c r="AF79" s="74"/>
      <c r="AG79" s="74"/>
    </row>
    <row r="80" spans="2:33" s="75" customFormat="1" ht="24.95" customHeight="1" x14ac:dyDescent="0.2">
      <c r="B80" s="324"/>
      <c r="C80" s="320"/>
      <c r="D80" s="320"/>
      <c r="E80" s="320"/>
      <c r="F80" s="320"/>
      <c r="G80" s="320"/>
      <c r="H80" s="320"/>
      <c r="I80" s="320"/>
      <c r="J80" s="320"/>
      <c r="K80" s="320"/>
      <c r="L80" s="320"/>
      <c r="M80" s="320"/>
      <c r="N80" s="320"/>
      <c r="O80" s="320"/>
      <c r="P80" s="320"/>
      <c r="Q80" s="320"/>
      <c r="R80" s="320"/>
      <c r="S80" s="320"/>
      <c r="T80" s="320"/>
      <c r="U80" s="320"/>
      <c r="V80" s="320"/>
      <c r="W80" s="320"/>
      <c r="X80" s="320"/>
      <c r="Y80" s="320"/>
      <c r="Z80" s="320"/>
      <c r="AA80" s="320"/>
      <c r="AB80" s="321"/>
      <c r="AC80" s="74"/>
      <c r="AD80" s="74"/>
      <c r="AE80" s="74"/>
      <c r="AF80" s="74"/>
      <c r="AG80" s="74"/>
    </row>
    <row r="81" spans="2:35" s="75" customFormat="1" ht="24.95" customHeight="1" x14ac:dyDescent="0.2">
      <c r="B81" s="324"/>
      <c r="C81" s="320"/>
      <c r="D81" s="320"/>
      <c r="E81" s="320"/>
      <c r="F81" s="320"/>
      <c r="G81" s="320"/>
      <c r="H81" s="320"/>
      <c r="I81" s="320"/>
      <c r="J81" s="320"/>
      <c r="K81" s="320"/>
      <c r="L81" s="320"/>
      <c r="M81" s="320"/>
      <c r="N81" s="320"/>
      <c r="O81" s="320"/>
      <c r="P81" s="320"/>
      <c r="Q81" s="320"/>
      <c r="R81" s="320"/>
      <c r="S81" s="320"/>
      <c r="T81" s="320"/>
      <c r="U81" s="320"/>
      <c r="V81" s="320"/>
      <c r="W81" s="320"/>
      <c r="X81" s="320"/>
      <c r="Y81" s="320"/>
      <c r="Z81" s="320"/>
      <c r="AA81" s="320"/>
      <c r="AB81" s="321"/>
      <c r="AC81" s="74"/>
      <c r="AD81" s="74"/>
      <c r="AE81" s="74"/>
      <c r="AF81" s="74"/>
      <c r="AG81" s="74"/>
    </row>
    <row r="82" spans="2:35" s="75" customFormat="1" ht="24.95" customHeight="1" x14ac:dyDescent="0.2">
      <c r="B82" s="324"/>
      <c r="C82" s="320"/>
      <c r="D82" s="320"/>
      <c r="E82" s="320"/>
      <c r="F82" s="320"/>
      <c r="G82" s="320"/>
      <c r="H82" s="320"/>
      <c r="I82" s="320"/>
      <c r="J82" s="320"/>
      <c r="K82" s="320"/>
      <c r="L82" s="320"/>
      <c r="M82" s="320"/>
      <c r="N82" s="320"/>
      <c r="O82" s="320"/>
      <c r="P82" s="320"/>
      <c r="Q82" s="320"/>
      <c r="R82" s="320"/>
      <c r="S82" s="320"/>
      <c r="T82" s="320"/>
      <c r="U82" s="320"/>
      <c r="V82" s="320"/>
      <c r="W82" s="320"/>
      <c r="X82" s="320"/>
      <c r="Y82" s="320"/>
      <c r="Z82" s="320"/>
      <c r="AA82" s="320"/>
      <c r="AB82" s="321"/>
      <c r="AC82" s="74"/>
      <c r="AD82" s="74"/>
      <c r="AE82" s="74"/>
      <c r="AF82" s="74"/>
      <c r="AG82" s="74"/>
    </row>
    <row r="83" spans="2:35" s="75" customFormat="1" ht="24.95" customHeight="1" x14ac:dyDescent="0.2">
      <c r="B83" s="324"/>
      <c r="C83" s="320"/>
      <c r="D83" s="320"/>
      <c r="E83" s="320"/>
      <c r="F83" s="320"/>
      <c r="G83" s="320"/>
      <c r="H83" s="320"/>
      <c r="I83" s="320"/>
      <c r="J83" s="320"/>
      <c r="K83" s="320"/>
      <c r="L83" s="320"/>
      <c r="M83" s="320"/>
      <c r="N83" s="320"/>
      <c r="O83" s="320"/>
      <c r="P83" s="320"/>
      <c r="Q83" s="320"/>
      <c r="R83" s="320"/>
      <c r="S83" s="320"/>
      <c r="T83" s="320"/>
      <c r="U83" s="320"/>
      <c r="V83" s="320"/>
      <c r="W83" s="320"/>
      <c r="X83" s="320"/>
      <c r="Y83" s="320"/>
      <c r="Z83" s="320"/>
      <c r="AA83" s="320"/>
      <c r="AB83" s="321"/>
      <c r="AC83" s="74"/>
      <c r="AD83" s="74"/>
      <c r="AE83" s="74"/>
      <c r="AF83" s="74"/>
      <c r="AG83" s="74"/>
    </row>
    <row r="84" spans="2:35" s="75" customFormat="1" ht="24.95" customHeight="1" x14ac:dyDescent="0.2">
      <c r="B84" s="324"/>
      <c r="C84" s="320"/>
      <c r="D84" s="320"/>
      <c r="E84" s="320"/>
      <c r="F84" s="320"/>
      <c r="G84" s="320"/>
      <c r="H84" s="320"/>
      <c r="I84" s="320"/>
      <c r="J84" s="320"/>
      <c r="K84" s="320"/>
      <c r="L84" s="320"/>
      <c r="M84" s="320"/>
      <c r="N84" s="320"/>
      <c r="O84" s="320"/>
      <c r="P84" s="320"/>
      <c r="Q84" s="320"/>
      <c r="R84" s="320"/>
      <c r="S84" s="320"/>
      <c r="T84" s="320"/>
      <c r="U84" s="320"/>
      <c r="V84" s="320"/>
      <c r="W84" s="320"/>
      <c r="X84" s="320"/>
      <c r="Y84" s="320"/>
      <c r="Z84" s="320"/>
      <c r="AA84" s="320"/>
      <c r="AB84" s="321"/>
      <c r="AC84" s="74"/>
      <c r="AD84" s="74"/>
      <c r="AE84" s="74"/>
      <c r="AF84" s="74"/>
      <c r="AG84" s="74"/>
    </row>
    <row r="85" spans="2:35" s="75" customFormat="1" ht="24.95" customHeight="1" x14ac:dyDescent="0.2">
      <c r="B85" s="324"/>
      <c r="C85" s="320"/>
      <c r="D85" s="320"/>
      <c r="E85" s="320"/>
      <c r="F85" s="320"/>
      <c r="G85" s="320"/>
      <c r="H85" s="320"/>
      <c r="I85" s="320"/>
      <c r="J85" s="320"/>
      <c r="K85" s="320"/>
      <c r="L85" s="320"/>
      <c r="M85" s="320"/>
      <c r="N85" s="320"/>
      <c r="O85" s="320"/>
      <c r="P85" s="320"/>
      <c r="Q85" s="320"/>
      <c r="R85" s="320"/>
      <c r="S85" s="320"/>
      <c r="T85" s="320"/>
      <c r="U85" s="320"/>
      <c r="V85" s="320"/>
      <c r="W85" s="320"/>
      <c r="X85" s="320"/>
      <c r="Y85" s="320"/>
      <c r="Z85" s="320"/>
      <c r="AA85" s="320"/>
      <c r="AB85" s="321"/>
      <c r="AC85" s="74"/>
      <c r="AD85" s="74"/>
      <c r="AE85" s="74"/>
      <c r="AF85" s="74"/>
      <c r="AG85" s="74"/>
    </row>
    <row r="86" spans="2:35" s="75" customFormat="1" ht="24.95" customHeight="1" x14ac:dyDescent="0.2">
      <c r="B86" s="324"/>
      <c r="C86" s="320"/>
      <c r="D86" s="320"/>
      <c r="E86" s="320"/>
      <c r="F86" s="320"/>
      <c r="G86" s="320"/>
      <c r="H86" s="320"/>
      <c r="I86" s="320"/>
      <c r="J86" s="320"/>
      <c r="K86" s="320"/>
      <c r="L86" s="320"/>
      <c r="M86" s="320"/>
      <c r="N86" s="320"/>
      <c r="O86" s="320"/>
      <c r="P86" s="320"/>
      <c r="Q86" s="320"/>
      <c r="R86" s="320"/>
      <c r="S86" s="320"/>
      <c r="T86" s="320"/>
      <c r="U86" s="320"/>
      <c r="V86" s="320"/>
      <c r="W86" s="320"/>
      <c r="X86" s="320"/>
      <c r="Y86" s="320"/>
      <c r="Z86" s="320"/>
      <c r="AA86" s="320"/>
      <c r="AB86" s="321"/>
      <c r="AC86" s="74"/>
      <c r="AD86" s="74"/>
      <c r="AE86" s="74"/>
      <c r="AF86" s="74"/>
      <c r="AG86" s="74"/>
    </row>
    <row r="87" spans="2:35" s="75" customFormat="1" ht="24.95" customHeight="1" x14ac:dyDescent="0.2">
      <c r="B87" s="324"/>
      <c r="C87" s="320"/>
      <c r="D87" s="320"/>
      <c r="E87" s="320"/>
      <c r="F87" s="320"/>
      <c r="G87" s="320"/>
      <c r="H87" s="320"/>
      <c r="I87" s="320"/>
      <c r="J87" s="320"/>
      <c r="K87" s="320"/>
      <c r="L87" s="320"/>
      <c r="M87" s="320"/>
      <c r="N87" s="320"/>
      <c r="O87" s="320"/>
      <c r="P87" s="320"/>
      <c r="Q87" s="320"/>
      <c r="R87" s="320"/>
      <c r="S87" s="320"/>
      <c r="T87" s="320"/>
      <c r="U87" s="320"/>
      <c r="V87" s="320"/>
      <c r="W87" s="320"/>
      <c r="X87" s="320"/>
      <c r="Y87" s="320"/>
      <c r="Z87" s="320"/>
      <c r="AA87" s="320"/>
      <c r="AB87" s="321"/>
      <c r="AC87" s="74"/>
      <c r="AD87" s="74"/>
      <c r="AE87" s="74"/>
      <c r="AF87" s="74"/>
      <c r="AG87" s="74"/>
    </row>
    <row r="88" spans="2:35" s="75" customFormat="1" ht="24.95" customHeight="1" x14ac:dyDescent="0.2">
      <c r="B88" s="324"/>
      <c r="C88" s="320"/>
      <c r="D88" s="320"/>
      <c r="E88" s="320"/>
      <c r="F88" s="320"/>
      <c r="G88" s="320"/>
      <c r="H88" s="320"/>
      <c r="I88" s="320"/>
      <c r="J88" s="320"/>
      <c r="K88" s="320"/>
      <c r="L88" s="320"/>
      <c r="M88" s="320"/>
      <c r="N88" s="320"/>
      <c r="O88" s="320"/>
      <c r="P88" s="320"/>
      <c r="Q88" s="320"/>
      <c r="R88" s="320"/>
      <c r="S88" s="320"/>
      <c r="T88" s="320"/>
      <c r="U88" s="320"/>
      <c r="V88" s="320"/>
      <c r="W88" s="320"/>
      <c r="X88" s="320"/>
      <c r="Y88" s="320"/>
      <c r="Z88" s="320"/>
      <c r="AA88" s="320"/>
      <c r="AB88" s="321"/>
      <c r="AC88" s="74"/>
      <c r="AD88" s="74"/>
      <c r="AE88" s="74"/>
      <c r="AF88" s="74"/>
      <c r="AG88" s="74"/>
    </row>
    <row r="89" spans="2:35" s="75" customFormat="1" ht="24.95" customHeight="1" x14ac:dyDescent="0.2">
      <c r="B89" s="324"/>
      <c r="C89" s="320"/>
      <c r="D89" s="320"/>
      <c r="E89" s="320"/>
      <c r="F89" s="320"/>
      <c r="G89" s="320"/>
      <c r="H89" s="320"/>
      <c r="I89" s="320"/>
      <c r="J89" s="320"/>
      <c r="K89" s="320"/>
      <c r="L89" s="320"/>
      <c r="M89" s="320"/>
      <c r="N89" s="320"/>
      <c r="O89" s="320"/>
      <c r="P89" s="320"/>
      <c r="Q89" s="320"/>
      <c r="R89" s="320"/>
      <c r="S89" s="320"/>
      <c r="T89" s="320"/>
      <c r="U89" s="320"/>
      <c r="V89" s="320"/>
      <c r="W89" s="320"/>
      <c r="X89" s="320"/>
      <c r="Y89" s="320"/>
      <c r="Z89" s="320"/>
      <c r="AA89" s="320"/>
      <c r="AB89" s="321"/>
      <c r="AC89" s="74"/>
      <c r="AD89" s="74"/>
      <c r="AE89" s="74"/>
      <c r="AF89" s="74"/>
      <c r="AG89" s="74"/>
    </row>
    <row r="90" spans="2:35" s="75" customFormat="1" ht="24.95" customHeight="1" x14ac:dyDescent="0.2">
      <c r="B90" s="324"/>
      <c r="C90" s="320"/>
      <c r="D90" s="320"/>
      <c r="E90" s="320"/>
      <c r="F90" s="320"/>
      <c r="G90" s="320"/>
      <c r="H90" s="320"/>
      <c r="I90" s="320"/>
      <c r="J90" s="320"/>
      <c r="K90" s="320"/>
      <c r="L90" s="320"/>
      <c r="M90" s="320"/>
      <c r="N90" s="320"/>
      <c r="O90" s="320"/>
      <c r="P90" s="320"/>
      <c r="Q90" s="320"/>
      <c r="R90" s="320"/>
      <c r="S90" s="320"/>
      <c r="T90" s="320"/>
      <c r="U90" s="320"/>
      <c r="V90" s="320"/>
      <c r="W90" s="320"/>
      <c r="X90" s="320"/>
      <c r="Y90" s="320"/>
      <c r="Z90" s="320"/>
      <c r="AA90" s="320"/>
      <c r="AB90" s="321"/>
      <c r="AC90" s="74"/>
      <c r="AD90" s="74"/>
      <c r="AE90" s="74"/>
      <c r="AF90" s="74"/>
      <c r="AG90" s="74"/>
    </row>
    <row r="91" spans="2:35" s="75" customFormat="1" ht="24.95" customHeight="1" thickBot="1" x14ac:dyDescent="0.25">
      <c r="B91" s="325"/>
      <c r="C91" s="322"/>
      <c r="D91" s="322"/>
      <c r="E91" s="322"/>
      <c r="F91" s="322"/>
      <c r="G91" s="322"/>
      <c r="H91" s="322"/>
      <c r="I91" s="322"/>
      <c r="J91" s="322"/>
      <c r="K91" s="322"/>
      <c r="L91" s="322"/>
      <c r="M91" s="322"/>
      <c r="N91" s="322"/>
      <c r="O91" s="322"/>
      <c r="P91" s="322"/>
      <c r="Q91" s="322"/>
      <c r="R91" s="322"/>
      <c r="S91" s="322"/>
      <c r="T91" s="322"/>
      <c r="U91" s="322"/>
      <c r="V91" s="322"/>
      <c r="W91" s="322"/>
      <c r="X91" s="322"/>
      <c r="Y91" s="322"/>
      <c r="Z91" s="322"/>
      <c r="AA91" s="322"/>
      <c r="AB91" s="323"/>
      <c r="AC91" s="74"/>
      <c r="AD91" s="74"/>
      <c r="AE91" s="74"/>
      <c r="AF91" s="74"/>
      <c r="AG91" s="74"/>
    </row>
    <row r="92" spans="2:35" s="75" customFormat="1" ht="24.95" customHeight="1" x14ac:dyDescent="0.2">
      <c r="B92" s="73" t="s">
        <v>97</v>
      </c>
      <c r="C92" s="77"/>
      <c r="D92" s="77"/>
      <c r="E92" s="77"/>
      <c r="F92" s="77"/>
      <c r="G92" s="77"/>
      <c r="H92" s="77"/>
      <c r="I92" s="77"/>
      <c r="J92" s="78"/>
      <c r="K92" s="78"/>
      <c r="L92" s="78"/>
      <c r="M92" s="78"/>
      <c r="N92" s="78"/>
      <c r="O92" s="77"/>
      <c r="P92" s="77"/>
      <c r="Q92" s="77"/>
      <c r="R92" s="77"/>
      <c r="S92" s="73"/>
      <c r="T92" s="73"/>
      <c r="U92" s="73"/>
      <c r="V92" s="73"/>
      <c r="W92" s="73"/>
      <c r="X92" s="76"/>
      <c r="Y92" s="74"/>
      <c r="Z92" s="74"/>
      <c r="AA92" s="74"/>
      <c r="AB92" s="74"/>
      <c r="AC92" s="74"/>
      <c r="AD92" s="74"/>
      <c r="AE92" s="74"/>
      <c r="AF92" s="74"/>
      <c r="AG92" s="74"/>
    </row>
    <row r="93" spans="2:35" s="75" customFormat="1" ht="30" customHeight="1" x14ac:dyDescent="0.2">
      <c r="B93" s="318" t="s">
        <v>98</v>
      </c>
      <c r="C93" s="318"/>
      <c r="D93" s="318"/>
      <c r="E93" s="318"/>
      <c r="F93" s="318"/>
      <c r="G93" s="318"/>
      <c r="H93" s="318"/>
      <c r="I93" s="318"/>
      <c r="J93" s="318"/>
      <c r="K93" s="318"/>
      <c r="L93" s="318"/>
      <c r="M93" s="318"/>
      <c r="N93" s="318"/>
      <c r="O93" s="318"/>
      <c r="P93" s="318"/>
      <c r="Q93" s="318"/>
      <c r="R93" s="318"/>
      <c r="S93" s="318"/>
      <c r="T93" s="318"/>
      <c r="U93" s="318"/>
      <c r="V93" s="318"/>
      <c r="W93" s="318"/>
      <c r="X93" s="318"/>
      <c r="Y93" s="318"/>
      <c r="Z93" s="318"/>
      <c r="AA93" s="318"/>
      <c r="AB93" s="318"/>
      <c r="AC93" s="318"/>
      <c r="AD93" s="318"/>
      <c r="AE93" s="318"/>
      <c r="AF93" s="318"/>
      <c r="AG93" s="318"/>
    </row>
    <row r="94" spans="2:35" s="75" customFormat="1" x14ac:dyDescent="0.2">
      <c r="B94" s="319" t="s">
        <v>99</v>
      </c>
      <c r="C94" s="319"/>
      <c r="D94" s="319"/>
      <c r="E94" s="319"/>
      <c r="F94" s="319"/>
      <c r="G94" s="319"/>
      <c r="H94" s="319"/>
      <c r="I94" s="319"/>
      <c r="J94" s="319"/>
      <c r="K94" s="319"/>
      <c r="L94" s="319"/>
      <c r="M94" s="319"/>
      <c r="N94" s="319"/>
      <c r="O94" s="319"/>
      <c r="P94" s="319"/>
      <c r="Q94" s="319"/>
      <c r="R94" s="319"/>
      <c r="S94" s="319"/>
      <c r="T94" s="319"/>
      <c r="U94" s="319"/>
      <c r="V94" s="319"/>
      <c r="W94" s="319"/>
      <c r="X94" s="319"/>
      <c r="Y94" s="319"/>
      <c r="Z94" s="319"/>
      <c r="AA94" s="319"/>
      <c r="AB94" s="319"/>
      <c r="AC94" s="319"/>
      <c r="AD94" s="319"/>
      <c r="AE94" s="319"/>
      <c r="AF94" s="319"/>
      <c r="AG94" s="319"/>
    </row>
    <row r="95" spans="2:35" s="75" customFormat="1" x14ac:dyDescent="0.2">
      <c r="B95" s="316" t="s">
        <v>100</v>
      </c>
      <c r="C95" s="316"/>
      <c r="D95" s="316"/>
      <c r="E95" s="316"/>
      <c r="F95" s="316"/>
      <c r="G95" s="316"/>
      <c r="H95" s="316"/>
      <c r="I95" s="316"/>
      <c r="J95" s="316"/>
      <c r="K95" s="316"/>
      <c r="L95" s="316"/>
      <c r="M95" s="316"/>
      <c r="N95" s="316"/>
      <c r="O95" s="316"/>
      <c r="P95" s="316"/>
      <c r="Q95" s="316"/>
      <c r="R95" s="316"/>
      <c r="S95" s="316"/>
      <c r="T95" s="316"/>
      <c r="U95" s="316"/>
      <c r="V95" s="316"/>
      <c r="W95" s="316"/>
      <c r="X95" s="316"/>
      <c r="Y95" s="316"/>
      <c r="Z95" s="316"/>
      <c r="AA95" s="316"/>
      <c r="AB95" s="316"/>
      <c r="AC95" s="316"/>
      <c r="AD95" s="316"/>
      <c r="AE95" s="316"/>
      <c r="AF95" s="316"/>
      <c r="AG95" s="316"/>
    </row>
    <row r="96" spans="2:35" s="80" customFormat="1" ht="30" customHeight="1" x14ac:dyDescent="0.2">
      <c r="B96" s="316" t="s">
        <v>101</v>
      </c>
      <c r="C96" s="316"/>
      <c r="D96" s="316"/>
      <c r="E96" s="316"/>
      <c r="F96" s="316"/>
      <c r="G96" s="316"/>
      <c r="H96" s="316"/>
      <c r="I96" s="316"/>
      <c r="J96" s="316"/>
      <c r="K96" s="316"/>
      <c r="L96" s="316"/>
      <c r="M96" s="316"/>
      <c r="N96" s="316"/>
      <c r="O96" s="316"/>
      <c r="P96" s="316"/>
      <c r="Q96" s="316"/>
      <c r="R96" s="316"/>
      <c r="S96" s="316"/>
      <c r="T96" s="316"/>
      <c r="U96" s="316"/>
      <c r="V96" s="316"/>
      <c r="W96" s="316"/>
      <c r="X96" s="316"/>
      <c r="Y96" s="316"/>
      <c r="Z96" s="316"/>
      <c r="AA96" s="316"/>
      <c r="AB96" s="316"/>
      <c r="AC96" s="316"/>
      <c r="AD96" s="316"/>
      <c r="AE96" s="316"/>
      <c r="AF96" s="316"/>
      <c r="AG96" s="316"/>
      <c r="AH96" s="316"/>
      <c r="AI96" s="316"/>
    </row>
    <row r="97" spans="2:35" s="80" customFormat="1" ht="11.25" customHeight="1" x14ac:dyDescent="0.2">
      <c r="B97" s="316"/>
      <c r="C97" s="316"/>
      <c r="D97" s="316"/>
      <c r="E97" s="316"/>
      <c r="F97" s="316"/>
      <c r="G97" s="316"/>
      <c r="H97" s="316"/>
      <c r="I97" s="316"/>
      <c r="J97" s="316"/>
      <c r="K97" s="316"/>
      <c r="L97" s="316"/>
      <c r="M97" s="316"/>
      <c r="N97" s="316"/>
      <c r="O97" s="316"/>
      <c r="P97" s="316"/>
      <c r="Q97" s="316"/>
      <c r="R97" s="316"/>
      <c r="S97" s="316"/>
      <c r="T97" s="316"/>
      <c r="U97" s="316"/>
      <c r="V97" s="316"/>
      <c r="W97" s="316"/>
      <c r="X97" s="316"/>
      <c r="Y97" s="316"/>
      <c r="Z97" s="316"/>
      <c r="AA97" s="316"/>
      <c r="AB97" s="316"/>
      <c r="AC97" s="316"/>
      <c r="AD97" s="316"/>
      <c r="AE97" s="316"/>
      <c r="AF97" s="316"/>
      <c r="AG97" s="316"/>
    </row>
    <row r="98" spans="2:35" s="80" customFormat="1" ht="14.25" customHeight="1" x14ac:dyDescent="0.2">
      <c r="B98" s="316" t="s">
        <v>102</v>
      </c>
      <c r="C98" s="316"/>
      <c r="D98" s="316"/>
      <c r="E98" s="316"/>
      <c r="F98" s="316"/>
      <c r="G98" s="316"/>
      <c r="H98" s="316"/>
      <c r="I98" s="316"/>
      <c r="J98" s="316"/>
      <c r="K98" s="316"/>
      <c r="L98" s="316"/>
      <c r="M98" s="316"/>
      <c r="N98" s="316"/>
      <c r="O98" s="316"/>
      <c r="P98" s="316"/>
      <c r="Q98" s="316"/>
      <c r="R98" s="316"/>
      <c r="S98" s="316"/>
      <c r="T98" s="316"/>
      <c r="U98" s="316"/>
      <c r="V98" s="316"/>
      <c r="W98" s="316"/>
      <c r="X98" s="316"/>
      <c r="Y98" s="316"/>
      <c r="Z98" s="316"/>
      <c r="AA98" s="316"/>
      <c r="AB98" s="316"/>
      <c r="AC98" s="316"/>
      <c r="AD98" s="316"/>
      <c r="AE98" s="316"/>
      <c r="AF98" s="316"/>
      <c r="AG98" s="316"/>
      <c r="AH98" s="316"/>
      <c r="AI98" s="316"/>
    </row>
    <row r="99" spans="2:35" s="80" customFormat="1" ht="11.25" customHeight="1" x14ac:dyDescent="0.2">
      <c r="B99" s="316"/>
      <c r="C99" s="316"/>
      <c r="D99" s="316"/>
      <c r="E99" s="316"/>
      <c r="F99" s="316"/>
      <c r="G99" s="316"/>
      <c r="H99" s="316"/>
      <c r="I99" s="316"/>
      <c r="J99" s="316"/>
      <c r="K99" s="316"/>
      <c r="L99" s="316"/>
      <c r="M99" s="316"/>
      <c r="N99" s="316"/>
      <c r="O99" s="316"/>
      <c r="P99" s="316"/>
      <c r="Q99" s="316"/>
      <c r="R99" s="316"/>
      <c r="S99" s="316"/>
      <c r="T99" s="316"/>
      <c r="U99" s="316"/>
      <c r="V99" s="316"/>
      <c r="W99" s="316"/>
      <c r="X99" s="316"/>
      <c r="Y99" s="316"/>
      <c r="Z99" s="316"/>
      <c r="AA99" s="316"/>
      <c r="AB99" s="316"/>
      <c r="AC99" s="316"/>
      <c r="AD99" s="316"/>
      <c r="AE99" s="316"/>
      <c r="AF99" s="316"/>
      <c r="AG99" s="316"/>
    </row>
    <row r="100" spans="2:35" s="80" customFormat="1" ht="58.5" customHeight="1" x14ac:dyDescent="0.2">
      <c r="B100" s="316" t="s">
        <v>121</v>
      </c>
      <c r="C100" s="316"/>
      <c r="D100" s="316"/>
      <c r="E100" s="316"/>
      <c r="F100" s="316"/>
      <c r="G100" s="316"/>
      <c r="H100" s="316"/>
      <c r="I100" s="316"/>
      <c r="J100" s="316"/>
      <c r="K100" s="316"/>
      <c r="L100" s="316"/>
      <c r="M100" s="316"/>
      <c r="N100" s="316"/>
      <c r="O100" s="316"/>
      <c r="P100" s="316"/>
      <c r="Q100" s="316"/>
      <c r="R100" s="316"/>
      <c r="S100" s="316"/>
      <c r="T100" s="316"/>
      <c r="U100" s="316"/>
      <c r="V100" s="316"/>
      <c r="W100" s="316"/>
      <c r="X100" s="316"/>
      <c r="Y100" s="316"/>
      <c r="Z100" s="316"/>
      <c r="AA100" s="316"/>
      <c r="AB100" s="316"/>
      <c r="AC100" s="316"/>
      <c r="AD100" s="316"/>
      <c r="AE100" s="316"/>
      <c r="AF100" s="316"/>
      <c r="AG100" s="316"/>
      <c r="AH100" s="316"/>
      <c r="AI100" s="316"/>
    </row>
    <row r="101" spans="2:35" s="80" customFormat="1" ht="11.25" customHeight="1" x14ac:dyDescent="0.2">
      <c r="B101" s="316"/>
      <c r="C101" s="316"/>
      <c r="D101" s="316"/>
      <c r="E101" s="316"/>
      <c r="F101" s="316"/>
      <c r="G101" s="316"/>
      <c r="H101" s="316"/>
      <c r="I101" s="316"/>
      <c r="J101" s="316"/>
      <c r="K101" s="316"/>
      <c r="L101" s="316"/>
      <c r="M101" s="316"/>
      <c r="N101" s="316"/>
      <c r="O101" s="316"/>
      <c r="P101" s="316"/>
      <c r="Q101" s="316"/>
      <c r="R101" s="316"/>
      <c r="S101" s="316"/>
      <c r="T101" s="316"/>
      <c r="U101" s="316"/>
      <c r="V101" s="316"/>
      <c r="W101" s="316"/>
      <c r="X101" s="316"/>
      <c r="Y101" s="316"/>
      <c r="Z101" s="316"/>
      <c r="AA101" s="316"/>
      <c r="AB101" s="316"/>
      <c r="AC101" s="316"/>
      <c r="AD101" s="316"/>
      <c r="AE101" s="316"/>
      <c r="AF101" s="316"/>
      <c r="AG101" s="316"/>
    </row>
    <row r="102" spans="2:35" s="80" customFormat="1" ht="14.25" customHeight="1" x14ac:dyDescent="0.2">
      <c r="B102" s="316" t="s">
        <v>103</v>
      </c>
      <c r="C102" s="316"/>
      <c r="D102" s="316"/>
      <c r="E102" s="316"/>
      <c r="F102" s="316"/>
      <c r="G102" s="316"/>
      <c r="H102" s="316"/>
      <c r="I102" s="316"/>
      <c r="J102" s="316"/>
      <c r="K102" s="316"/>
      <c r="L102" s="316"/>
      <c r="M102" s="316"/>
      <c r="N102" s="316"/>
      <c r="O102" s="316"/>
      <c r="P102" s="316"/>
      <c r="Q102" s="316"/>
      <c r="R102" s="316"/>
      <c r="S102" s="316"/>
      <c r="T102" s="316"/>
      <c r="U102" s="316"/>
      <c r="V102" s="316"/>
      <c r="W102" s="316"/>
      <c r="X102" s="316"/>
      <c r="Y102" s="316"/>
      <c r="Z102" s="316"/>
      <c r="AA102" s="316"/>
      <c r="AB102" s="316"/>
      <c r="AC102" s="316"/>
      <c r="AD102" s="316"/>
      <c r="AE102" s="316"/>
      <c r="AF102" s="316"/>
      <c r="AG102" s="316"/>
      <c r="AH102" s="316"/>
      <c r="AI102" s="316"/>
    </row>
    <row r="103" spans="2:35" s="80" customFormat="1" ht="30" customHeight="1" x14ac:dyDescent="0.2">
      <c r="B103" s="316" t="s">
        <v>104</v>
      </c>
      <c r="C103" s="316"/>
      <c r="D103" s="316"/>
      <c r="E103" s="316"/>
      <c r="F103" s="316"/>
      <c r="G103" s="316"/>
      <c r="H103" s="316"/>
      <c r="I103" s="316"/>
      <c r="J103" s="316"/>
      <c r="K103" s="316"/>
      <c r="L103" s="316"/>
      <c r="M103" s="316"/>
      <c r="N103" s="316"/>
      <c r="O103" s="316"/>
      <c r="P103" s="316"/>
      <c r="Q103" s="316"/>
      <c r="R103" s="316"/>
      <c r="S103" s="316"/>
      <c r="T103" s="316"/>
      <c r="U103" s="316"/>
      <c r="V103" s="316"/>
      <c r="W103" s="316"/>
      <c r="X103" s="316"/>
      <c r="Y103" s="316"/>
      <c r="Z103" s="316"/>
      <c r="AA103" s="316"/>
      <c r="AB103" s="316"/>
      <c r="AC103" s="316"/>
      <c r="AD103" s="316"/>
      <c r="AE103" s="316"/>
      <c r="AF103" s="316"/>
      <c r="AG103" s="316"/>
      <c r="AH103" s="316"/>
      <c r="AI103" s="316"/>
    </row>
    <row r="104" spans="2:35" s="80" customFormat="1" ht="6.75" customHeight="1" x14ac:dyDescent="0.2">
      <c r="B104" s="316"/>
      <c r="C104" s="316"/>
      <c r="D104" s="316"/>
      <c r="E104" s="316"/>
      <c r="F104" s="316"/>
      <c r="G104" s="316"/>
      <c r="H104" s="316"/>
      <c r="I104" s="316"/>
      <c r="J104" s="316"/>
      <c r="K104" s="316"/>
      <c r="L104" s="316"/>
      <c r="M104" s="316"/>
      <c r="N104" s="316"/>
      <c r="O104" s="316"/>
      <c r="P104" s="316"/>
      <c r="Q104" s="316"/>
      <c r="R104" s="316"/>
      <c r="S104" s="316"/>
      <c r="T104" s="316"/>
      <c r="U104" s="316"/>
      <c r="V104" s="316"/>
      <c r="W104" s="316"/>
      <c r="X104" s="316"/>
      <c r="Y104" s="316"/>
      <c r="Z104" s="316"/>
      <c r="AA104" s="316"/>
      <c r="AB104" s="316"/>
      <c r="AC104" s="316"/>
      <c r="AD104" s="316"/>
      <c r="AE104" s="316"/>
      <c r="AF104" s="316"/>
      <c r="AG104" s="316"/>
    </row>
    <row r="105" spans="2:35" s="80" customFormat="1" ht="14.25" customHeight="1" x14ac:dyDescent="0.2">
      <c r="B105" s="316" t="s">
        <v>105</v>
      </c>
      <c r="C105" s="316"/>
      <c r="D105" s="316"/>
      <c r="E105" s="316"/>
      <c r="F105" s="316"/>
      <c r="G105" s="316"/>
      <c r="H105" s="316"/>
      <c r="I105" s="316"/>
      <c r="J105" s="316"/>
      <c r="K105" s="316"/>
      <c r="L105" s="316"/>
      <c r="M105" s="316"/>
      <c r="N105" s="316"/>
      <c r="O105" s="316"/>
      <c r="P105" s="316"/>
      <c r="Q105" s="316"/>
      <c r="R105" s="316"/>
      <c r="S105" s="316"/>
      <c r="T105" s="316"/>
      <c r="U105" s="316"/>
      <c r="V105" s="316"/>
      <c r="W105" s="316"/>
      <c r="X105" s="316"/>
      <c r="Y105" s="316"/>
      <c r="Z105" s="316"/>
      <c r="AA105" s="316"/>
      <c r="AB105" s="316"/>
      <c r="AC105" s="316"/>
      <c r="AD105" s="316"/>
      <c r="AE105" s="316"/>
      <c r="AF105" s="316"/>
      <c r="AG105" s="316"/>
      <c r="AH105" s="316"/>
      <c r="AI105" s="316"/>
    </row>
    <row r="106" spans="2:35" s="80" customFormat="1" ht="6.75" customHeight="1" x14ac:dyDescent="0.2">
      <c r="B106" s="316"/>
      <c r="C106" s="316"/>
      <c r="D106" s="316"/>
      <c r="E106" s="316"/>
      <c r="F106" s="316"/>
      <c r="G106" s="316"/>
      <c r="H106" s="316"/>
      <c r="I106" s="316"/>
      <c r="J106" s="316"/>
      <c r="K106" s="316"/>
      <c r="L106" s="316"/>
      <c r="M106" s="316"/>
      <c r="N106" s="316"/>
      <c r="O106" s="316"/>
      <c r="P106" s="316"/>
      <c r="Q106" s="316"/>
      <c r="R106" s="316"/>
      <c r="S106" s="316"/>
      <c r="T106" s="316"/>
      <c r="U106" s="316"/>
      <c r="V106" s="316"/>
      <c r="W106" s="316"/>
      <c r="X106" s="316"/>
      <c r="Y106" s="316"/>
      <c r="Z106" s="316"/>
      <c r="AA106" s="316"/>
      <c r="AB106" s="316"/>
      <c r="AC106" s="316"/>
      <c r="AD106" s="316"/>
      <c r="AE106" s="316"/>
      <c r="AF106" s="316"/>
      <c r="AG106" s="316"/>
    </row>
    <row r="107" spans="2:35" s="80" customFormat="1" ht="44.25" customHeight="1" x14ac:dyDescent="0.2">
      <c r="B107" s="316" t="s">
        <v>106</v>
      </c>
      <c r="C107" s="316"/>
      <c r="D107" s="316"/>
      <c r="E107" s="316"/>
      <c r="F107" s="316"/>
      <c r="G107" s="316"/>
      <c r="H107" s="316"/>
      <c r="I107" s="316"/>
      <c r="J107" s="316"/>
      <c r="K107" s="316"/>
      <c r="L107" s="316"/>
      <c r="M107" s="316"/>
      <c r="N107" s="316"/>
      <c r="O107" s="316"/>
      <c r="P107" s="316"/>
      <c r="Q107" s="316"/>
      <c r="R107" s="316"/>
      <c r="S107" s="316"/>
      <c r="T107" s="316"/>
      <c r="U107" s="316"/>
      <c r="V107" s="316"/>
      <c r="W107" s="316"/>
      <c r="X107" s="316"/>
      <c r="Y107" s="316"/>
      <c r="Z107" s="316"/>
      <c r="AA107" s="316"/>
      <c r="AB107" s="316"/>
      <c r="AC107" s="316"/>
      <c r="AD107" s="316"/>
      <c r="AE107" s="316"/>
      <c r="AF107" s="316"/>
      <c r="AG107" s="316"/>
      <c r="AH107" s="316"/>
      <c r="AI107" s="316"/>
    </row>
    <row r="108" spans="2:35" s="80" customFormat="1" ht="6.75" customHeight="1" x14ac:dyDescent="0.2">
      <c r="B108" s="316"/>
      <c r="C108" s="316"/>
      <c r="D108" s="316"/>
      <c r="E108" s="316"/>
      <c r="F108" s="316"/>
      <c r="G108" s="316"/>
      <c r="H108" s="316"/>
      <c r="I108" s="316"/>
      <c r="J108" s="316"/>
      <c r="K108" s="316"/>
      <c r="L108" s="316"/>
      <c r="M108" s="316"/>
      <c r="N108" s="316"/>
      <c r="O108" s="316"/>
      <c r="P108" s="316"/>
      <c r="Q108" s="316"/>
      <c r="R108" s="316"/>
      <c r="S108" s="316"/>
      <c r="T108" s="316"/>
      <c r="U108" s="316"/>
      <c r="V108" s="316"/>
      <c r="W108" s="316"/>
      <c r="X108" s="316"/>
      <c r="Y108" s="316"/>
      <c r="Z108" s="316"/>
      <c r="AA108" s="316"/>
      <c r="AB108" s="316"/>
      <c r="AC108" s="316"/>
      <c r="AD108" s="316"/>
      <c r="AE108" s="316"/>
      <c r="AF108" s="316"/>
      <c r="AG108" s="316"/>
    </row>
    <row r="109" spans="2:35" s="80" customFormat="1" ht="14.25" customHeight="1" x14ac:dyDescent="0.2">
      <c r="B109" s="316" t="s">
        <v>107</v>
      </c>
      <c r="C109" s="316"/>
      <c r="D109" s="316"/>
      <c r="E109" s="316"/>
      <c r="F109" s="316"/>
      <c r="G109" s="316"/>
      <c r="H109" s="316"/>
      <c r="I109" s="316"/>
      <c r="J109" s="316"/>
      <c r="K109" s="316"/>
      <c r="L109" s="316"/>
      <c r="M109" s="316"/>
      <c r="N109" s="316"/>
      <c r="O109" s="316"/>
      <c r="P109" s="316"/>
      <c r="Q109" s="316"/>
      <c r="R109" s="316"/>
      <c r="S109" s="316"/>
      <c r="T109" s="316"/>
      <c r="U109" s="316"/>
      <c r="V109" s="316"/>
      <c r="W109" s="316"/>
      <c r="X109" s="316"/>
      <c r="Y109" s="316"/>
      <c r="Z109" s="316"/>
      <c r="AA109" s="316"/>
      <c r="AB109" s="316"/>
      <c r="AC109" s="316"/>
      <c r="AD109" s="316"/>
      <c r="AE109" s="316"/>
      <c r="AF109" s="316"/>
      <c r="AG109" s="316"/>
      <c r="AH109" s="316"/>
      <c r="AI109" s="316"/>
    </row>
    <row r="110" spans="2:35" s="80" customFormat="1" ht="11.25" customHeight="1" x14ac:dyDescent="0.2">
      <c r="B110" s="316"/>
      <c r="C110" s="316"/>
      <c r="D110" s="316"/>
      <c r="E110" s="316"/>
      <c r="F110" s="316"/>
      <c r="G110" s="316"/>
      <c r="H110" s="316"/>
      <c r="I110" s="316"/>
      <c r="J110" s="316"/>
      <c r="K110" s="316"/>
      <c r="L110" s="316"/>
      <c r="M110" s="316"/>
      <c r="N110" s="316"/>
      <c r="O110" s="316"/>
      <c r="P110" s="316"/>
      <c r="Q110" s="316"/>
      <c r="R110" s="316"/>
      <c r="S110" s="316"/>
      <c r="T110" s="316"/>
      <c r="U110" s="316"/>
      <c r="V110" s="316"/>
      <c r="W110" s="316"/>
      <c r="X110" s="316"/>
      <c r="Y110" s="316"/>
      <c r="Z110" s="316"/>
      <c r="AA110" s="316"/>
      <c r="AB110" s="316"/>
      <c r="AC110" s="316"/>
      <c r="AD110" s="316"/>
      <c r="AE110" s="316"/>
      <c r="AF110" s="316"/>
      <c r="AG110" s="316"/>
    </row>
    <row r="111" spans="2:35" s="80" customFormat="1" ht="30" customHeight="1" x14ac:dyDescent="0.2">
      <c r="B111" s="316" t="s">
        <v>108</v>
      </c>
      <c r="C111" s="316"/>
      <c r="D111" s="316"/>
      <c r="E111" s="316"/>
      <c r="F111" s="316"/>
      <c r="G111" s="316"/>
      <c r="H111" s="316"/>
      <c r="I111" s="316"/>
      <c r="J111" s="316"/>
      <c r="K111" s="316"/>
      <c r="L111" s="316"/>
      <c r="M111" s="316"/>
      <c r="N111" s="316"/>
      <c r="O111" s="316"/>
      <c r="P111" s="316"/>
      <c r="Q111" s="316"/>
      <c r="R111" s="316"/>
      <c r="S111" s="316"/>
      <c r="T111" s="316"/>
      <c r="U111" s="316"/>
      <c r="V111" s="316"/>
      <c r="W111" s="316"/>
      <c r="X111" s="316"/>
      <c r="Y111" s="316"/>
      <c r="Z111" s="316"/>
      <c r="AA111" s="316"/>
      <c r="AB111" s="316"/>
      <c r="AC111" s="316"/>
      <c r="AD111" s="316"/>
      <c r="AE111" s="316"/>
      <c r="AF111" s="316"/>
      <c r="AG111" s="316"/>
      <c r="AH111" s="316"/>
      <c r="AI111" s="316"/>
    </row>
    <row r="112" spans="2:35" s="80" customFormat="1" ht="11.25" customHeight="1" x14ac:dyDescent="0.2">
      <c r="B112" s="316"/>
      <c r="C112" s="316"/>
      <c r="D112" s="316"/>
      <c r="E112" s="316"/>
      <c r="F112" s="316"/>
      <c r="G112" s="316"/>
      <c r="H112" s="316"/>
      <c r="I112" s="316"/>
      <c r="J112" s="316"/>
      <c r="K112" s="316"/>
      <c r="L112" s="316"/>
      <c r="M112" s="316"/>
      <c r="N112" s="316"/>
      <c r="O112" s="316"/>
      <c r="P112" s="316"/>
      <c r="Q112" s="316"/>
      <c r="R112" s="316"/>
      <c r="S112" s="316"/>
      <c r="T112" s="316"/>
      <c r="U112" s="316"/>
      <c r="V112" s="316"/>
      <c r="W112" s="316"/>
      <c r="X112" s="316"/>
      <c r="Y112" s="316"/>
      <c r="Z112" s="316"/>
      <c r="AA112" s="316"/>
      <c r="AB112" s="316"/>
      <c r="AC112" s="316"/>
      <c r="AD112" s="316"/>
      <c r="AE112" s="316"/>
      <c r="AF112" s="316"/>
      <c r="AG112" s="316"/>
    </row>
    <row r="113" spans="2:35" s="80" customFormat="1" ht="14.25" customHeight="1" x14ac:dyDescent="0.2">
      <c r="B113" s="316" t="s">
        <v>109</v>
      </c>
      <c r="C113" s="316"/>
      <c r="D113" s="316"/>
      <c r="E113" s="316"/>
      <c r="F113" s="316"/>
      <c r="G113" s="316"/>
      <c r="H113" s="316"/>
      <c r="I113" s="316"/>
      <c r="J113" s="316"/>
      <c r="K113" s="316"/>
      <c r="L113" s="316"/>
      <c r="M113" s="316"/>
      <c r="N113" s="316"/>
      <c r="O113" s="316"/>
      <c r="P113" s="316"/>
      <c r="Q113" s="316"/>
      <c r="R113" s="316"/>
      <c r="S113" s="316"/>
      <c r="T113" s="316"/>
      <c r="U113" s="316"/>
      <c r="V113" s="316"/>
      <c r="W113" s="316"/>
      <c r="X113" s="316"/>
      <c r="Y113" s="316"/>
      <c r="Z113" s="316"/>
      <c r="AA113" s="316"/>
      <c r="AB113" s="316"/>
      <c r="AC113" s="316"/>
      <c r="AD113" s="316"/>
      <c r="AE113" s="316"/>
      <c r="AF113" s="316"/>
      <c r="AG113" s="316"/>
      <c r="AH113" s="316"/>
      <c r="AI113" s="316"/>
    </row>
    <row r="114" spans="2:35" s="80" customFormat="1" ht="11.25" customHeight="1" x14ac:dyDescent="0.2">
      <c r="B114" s="316"/>
      <c r="C114" s="316"/>
      <c r="D114" s="316"/>
      <c r="E114" s="316"/>
      <c r="F114" s="316"/>
      <c r="G114" s="316"/>
      <c r="H114" s="316"/>
      <c r="I114" s="316"/>
      <c r="J114" s="316"/>
      <c r="K114" s="316"/>
      <c r="L114" s="316"/>
      <c r="M114" s="316"/>
      <c r="N114" s="316"/>
      <c r="O114" s="316"/>
      <c r="P114" s="316"/>
      <c r="Q114" s="316"/>
      <c r="R114" s="316"/>
      <c r="S114" s="316"/>
      <c r="T114" s="316"/>
      <c r="U114" s="316"/>
      <c r="V114" s="316"/>
      <c r="W114" s="316"/>
      <c r="X114" s="316"/>
      <c r="Y114" s="316"/>
      <c r="Z114" s="316"/>
      <c r="AA114" s="316"/>
      <c r="AB114" s="316"/>
      <c r="AC114" s="316"/>
      <c r="AD114" s="316"/>
      <c r="AE114" s="316"/>
      <c r="AF114" s="316"/>
      <c r="AG114" s="316"/>
    </row>
    <row r="115" spans="2:35" s="80" customFormat="1" ht="29.25" customHeight="1" x14ac:dyDescent="0.2">
      <c r="B115" s="316" t="s">
        <v>110</v>
      </c>
      <c r="C115" s="316"/>
      <c r="D115" s="316"/>
      <c r="E115" s="316"/>
      <c r="F115" s="316"/>
      <c r="G115" s="316"/>
      <c r="H115" s="316"/>
      <c r="I115" s="316"/>
      <c r="J115" s="316"/>
      <c r="K115" s="316"/>
      <c r="L115" s="316"/>
      <c r="M115" s="316"/>
      <c r="N115" s="316"/>
      <c r="O115" s="316"/>
      <c r="P115" s="316"/>
      <c r="Q115" s="316"/>
      <c r="R115" s="316"/>
      <c r="S115" s="316"/>
      <c r="T115" s="316"/>
      <c r="U115" s="316"/>
      <c r="V115" s="316"/>
      <c r="W115" s="316"/>
      <c r="X115" s="316"/>
      <c r="Y115" s="316"/>
      <c r="Z115" s="316"/>
      <c r="AA115" s="316"/>
      <c r="AB115" s="316"/>
      <c r="AC115" s="316"/>
      <c r="AD115" s="316"/>
      <c r="AE115" s="316"/>
      <c r="AF115" s="316"/>
      <c r="AG115" s="316"/>
      <c r="AH115" s="316"/>
      <c r="AI115" s="316"/>
    </row>
    <row r="116" spans="2:35" s="80" customFormat="1" ht="11.25" customHeight="1" x14ac:dyDescent="0.2">
      <c r="B116" s="316"/>
      <c r="C116" s="316"/>
      <c r="D116" s="316"/>
      <c r="E116" s="316"/>
      <c r="F116" s="316"/>
      <c r="G116" s="316"/>
      <c r="H116" s="316"/>
      <c r="I116" s="316"/>
      <c r="J116" s="316"/>
      <c r="K116" s="316"/>
      <c r="L116" s="316"/>
      <c r="M116" s="316"/>
      <c r="N116" s="316"/>
      <c r="O116" s="316"/>
      <c r="P116" s="316"/>
      <c r="Q116" s="316"/>
      <c r="R116" s="316"/>
      <c r="S116" s="316"/>
      <c r="T116" s="316"/>
      <c r="U116" s="316"/>
      <c r="V116" s="316"/>
      <c r="W116" s="316"/>
      <c r="X116" s="316"/>
      <c r="Y116" s="316"/>
      <c r="Z116" s="316"/>
      <c r="AA116" s="316"/>
      <c r="AB116" s="316"/>
      <c r="AC116" s="316"/>
      <c r="AD116" s="316"/>
      <c r="AE116" s="316"/>
      <c r="AF116" s="316"/>
      <c r="AG116" s="316"/>
    </row>
    <row r="117" spans="2:35" s="80" customFormat="1" ht="30" customHeight="1" x14ac:dyDescent="0.2">
      <c r="B117" s="316" t="s">
        <v>111</v>
      </c>
      <c r="C117" s="316"/>
      <c r="D117" s="316"/>
      <c r="E117" s="316"/>
      <c r="F117" s="316"/>
      <c r="G117" s="316"/>
      <c r="H117" s="316"/>
      <c r="I117" s="316"/>
      <c r="J117" s="316"/>
      <c r="K117" s="316"/>
      <c r="L117" s="316"/>
      <c r="M117" s="316"/>
      <c r="N117" s="316"/>
      <c r="O117" s="316"/>
      <c r="P117" s="316"/>
      <c r="Q117" s="316"/>
      <c r="R117" s="316"/>
      <c r="S117" s="316"/>
      <c r="T117" s="316"/>
      <c r="U117" s="316"/>
      <c r="V117" s="316"/>
      <c r="W117" s="316"/>
      <c r="X117" s="316"/>
      <c r="Y117" s="316"/>
      <c r="Z117" s="316"/>
      <c r="AA117" s="316"/>
      <c r="AB117" s="316"/>
      <c r="AC117" s="316"/>
      <c r="AD117" s="316"/>
      <c r="AE117" s="316"/>
      <c r="AF117" s="316"/>
      <c r="AG117" s="316"/>
      <c r="AH117" s="316"/>
      <c r="AI117" s="316"/>
    </row>
    <row r="118" spans="2:35" s="80" customFormat="1" ht="11.25" customHeight="1" x14ac:dyDescent="0.2">
      <c r="B118" s="316"/>
      <c r="C118" s="316"/>
      <c r="D118" s="316"/>
      <c r="E118" s="316"/>
      <c r="F118" s="316"/>
      <c r="G118" s="316"/>
      <c r="H118" s="316"/>
      <c r="I118" s="316"/>
      <c r="J118" s="316"/>
      <c r="K118" s="316"/>
      <c r="L118" s="316"/>
      <c r="M118" s="316"/>
      <c r="N118" s="316"/>
      <c r="O118" s="316"/>
      <c r="P118" s="316"/>
      <c r="Q118" s="316"/>
      <c r="R118" s="316"/>
      <c r="S118" s="316"/>
      <c r="T118" s="316"/>
      <c r="U118" s="316"/>
      <c r="V118" s="316"/>
      <c r="W118" s="316"/>
      <c r="X118" s="316"/>
      <c r="Y118" s="316"/>
      <c r="Z118" s="316"/>
      <c r="AA118" s="316"/>
      <c r="AB118" s="316"/>
      <c r="AC118" s="316"/>
      <c r="AD118" s="316"/>
      <c r="AE118" s="316"/>
      <c r="AF118" s="316"/>
      <c r="AG118" s="316"/>
    </row>
    <row r="119" spans="2:35" s="80" customFormat="1" ht="34.5" customHeight="1" x14ac:dyDescent="0.2">
      <c r="B119" s="316" t="s">
        <v>112</v>
      </c>
      <c r="C119" s="316"/>
      <c r="D119" s="316"/>
      <c r="E119" s="316"/>
      <c r="F119" s="316"/>
      <c r="G119" s="316"/>
      <c r="H119" s="316"/>
      <c r="I119" s="316"/>
      <c r="J119" s="316"/>
      <c r="K119" s="316"/>
      <c r="L119" s="316"/>
      <c r="M119" s="316"/>
      <c r="N119" s="316"/>
      <c r="O119" s="316"/>
      <c r="P119" s="316"/>
      <c r="Q119" s="316"/>
      <c r="R119" s="316"/>
      <c r="S119" s="316"/>
      <c r="T119" s="316"/>
      <c r="U119" s="316"/>
      <c r="V119" s="316"/>
      <c r="W119" s="316"/>
      <c r="X119" s="316"/>
      <c r="Y119" s="316"/>
      <c r="Z119" s="316"/>
      <c r="AA119" s="316"/>
      <c r="AB119" s="316"/>
      <c r="AC119" s="316"/>
      <c r="AD119" s="316"/>
      <c r="AE119" s="316"/>
      <c r="AF119" s="316"/>
      <c r="AG119" s="316"/>
      <c r="AH119" s="316"/>
      <c r="AI119" s="316"/>
    </row>
    <row r="120" spans="2:35" s="80" customFormat="1" ht="30" customHeight="1" x14ac:dyDescent="0.2">
      <c r="B120" s="316" t="s">
        <v>113</v>
      </c>
      <c r="C120" s="316"/>
      <c r="D120" s="316"/>
      <c r="E120" s="316"/>
      <c r="F120" s="316"/>
      <c r="G120" s="316"/>
      <c r="H120" s="316"/>
      <c r="I120" s="316"/>
      <c r="J120" s="316"/>
      <c r="K120" s="316"/>
      <c r="L120" s="316"/>
      <c r="M120" s="316"/>
      <c r="N120" s="316"/>
      <c r="O120" s="316"/>
      <c r="P120" s="316"/>
      <c r="Q120" s="316"/>
      <c r="R120" s="316"/>
      <c r="S120" s="316"/>
      <c r="T120" s="316"/>
      <c r="U120" s="316"/>
      <c r="V120" s="316"/>
      <c r="W120" s="316"/>
      <c r="X120" s="316"/>
      <c r="Y120" s="316"/>
      <c r="Z120" s="316"/>
      <c r="AA120" s="316"/>
      <c r="AB120" s="316"/>
      <c r="AC120" s="316"/>
      <c r="AD120" s="316"/>
      <c r="AE120" s="316"/>
      <c r="AF120" s="316"/>
      <c r="AG120" s="316"/>
      <c r="AH120" s="316"/>
      <c r="AI120" s="316"/>
    </row>
    <row r="121" spans="2:35" s="80" customFormat="1" ht="7.5" customHeight="1" x14ac:dyDescent="0.2">
      <c r="B121" s="79"/>
      <c r="C121" s="79"/>
      <c r="D121" s="79"/>
      <c r="E121" s="79"/>
      <c r="F121" s="79"/>
      <c r="G121" s="79"/>
      <c r="H121" s="79"/>
      <c r="I121" s="79"/>
      <c r="J121" s="79"/>
      <c r="K121" s="79"/>
      <c r="L121" s="79"/>
      <c r="M121" s="79"/>
      <c r="N121" s="79"/>
      <c r="O121" s="79"/>
      <c r="P121" s="79"/>
      <c r="Q121" s="79"/>
      <c r="R121" s="79"/>
      <c r="S121" s="79"/>
      <c r="T121" s="79"/>
      <c r="U121" s="79"/>
      <c r="V121" s="79"/>
      <c r="W121" s="79"/>
      <c r="X121" s="79"/>
      <c r="Y121" s="79"/>
      <c r="Z121" s="79"/>
      <c r="AA121" s="79"/>
      <c r="AB121" s="79"/>
      <c r="AC121" s="79"/>
      <c r="AD121" s="79"/>
      <c r="AE121" s="79"/>
      <c r="AF121" s="79"/>
      <c r="AG121" s="79"/>
      <c r="AH121" s="79"/>
      <c r="AI121" s="79"/>
    </row>
    <row r="122" spans="2:35" s="80" customFormat="1" ht="45" customHeight="1" x14ac:dyDescent="0.2">
      <c r="B122" s="316" t="s">
        <v>114</v>
      </c>
      <c r="C122" s="316"/>
      <c r="D122" s="316"/>
      <c r="E122" s="316"/>
      <c r="F122" s="316"/>
      <c r="G122" s="316"/>
      <c r="H122" s="316"/>
      <c r="I122" s="316"/>
      <c r="J122" s="316"/>
      <c r="K122" s="316"/>
      <c r="L122" s="316"/>
      <c r="M122" s="316"/>
      <c r="N122" s="316"/>
      <c r="O122" s="316"/>
      <c r="P122" s="316"/>
      <c r="Q122" s="316"/>
      <c r="R122" s="316"/>
      <c r="S122" s="316"/>
      <c r="T122" s="316"/>
      <c r="U122" s="316"/>
      <c r="V122" s="316"/>
      <c r="W122" s="316"/>
      <c r="X122" s="316"/>
      <c r="Y122" s="316"/>
      <c r="Z122" s="316"/>
      <c r="AA122" s="316"/>
      <c r="AB122" s="316"/>
      <c r="AC122" s="316"/>
      <c r="AD122" s="316"/>
      <c r="AE122" s="316"/>
      <c r="AF122" s="316"/>
      <c r="AG122" s="316"/>
      <c r="AH122" s="316"/>
      <c r="AI122" s="316"/>
    </row>
    <row r="123" spans="2:35" s="80" customFormat="1" ht="11.25" customHeight="1" x14ac:dyDescent="0.2">
      <c r="B123" s="317"/>
      <c r="C123" s="317"/>
      <c r="D123" s="317"/>
      <c r="E123" s="317"/>
      <c r="F123" s="317"/>
      <c r="G123" s="317"/>
      <c r="H123" s="317"/>
      <c r="I123" s="317"/>
      <c r="J123" s="317"/>
      <c r="K123" s="317"/>
      <c r="L123" s="317"/>
      <c r="M123" s="317"/>
      <c r="N123" s="317"/>
      <c r="O123" s="317"/>
      <c r="P123" s="317"/>
      <c r="Q123" s="317"/>
      <c r="R123" s="317"/>
      <c r="S123" s="317"/>
      <c r="T123" s="317"/>
      <c r="U123" s="317"/>
      <c r="V123" s="317"/>
      <c r="W123" s="317"/>
      <c r="X123" s="317"/>
      <c r="Y123" s="317"/>
      <c r="Z123" s="317"/>
      <c r="AA123" s="317"/>
      <c r="AB123" s="317"/>
      <c r="AC123" s="317"/>
      <c r="AD123" s="317"/>
      <c r="AE123" s="317"/>
      <c r="AF123" s="317"/>
      <c r="AG123" s="317"/>
    </row>
    <row r="124" spans="2:35" s="82" customFormat="1" ht="43.5" customHeight="1" x14ac:dyDescent="0.2">
      <c r="B124" s="315" t="s">
        <v>115</v>
      </c>
      <c r="C124" s="315"/>
      <c r="D124" s="315"/>
      <c r="E124" s="315"/>
      <c r="F124" s="315"/>
      <c r="G124" s="315"/>
      <c r="H124" s="315"/>
      <c r="I124" s="315"/>
      <c r="J124" s="315"/>
      <c r="K124" s="315"/>
      <c r="L124" s="315"/>
      <c r="M124" s="315"/>
      <c r="N124" s="315"/>
      <c r="O124" s="315"/>
      <c r="P124" s="315"/>
      <c r="Q124" s="315"/>
      <c r="R124" s="315"/>
      <c r="S124" s="315"/>
      <c r="T124" s="315"/>
      <c r="U124" s="315"/>
      <c r="V124" s="315"/>
      <c r="W124" s="315"/>
      <c r="X124" s="315"/>
      <c r="Y124" s="315"/>
      <c r="Z124" s="315"/>
      <c r="AA124" s="315"/>
      <c r="AB124" s="315"/>
      <c r="AC124" s="315"/>
      <c r="AD124" s="315"/>
      <c r="AE124" s="315"/>
      <c r="AF124" s="315"/>
      <c r="AG124" s="315"/>
      <c r="AH124" s="315"/>
      <c r="AI124" s="315"/>
    </row>
    <row r="125" spans="2:35" s="82" customFormat="1" ht="35.25" customHeight="1" x14ac:dyDescent="0.2">
      <c r="B125" s="315" t="s">
        <v>116</v>
      </c>
      <c r="C125" s="315"/>
      <c r="D125" s="315"/>
      <c r="E125" s="315"/>
      <c r="F125" s="315"/>
      <c r="G125" s="315"/>
      <c r="H125" s="315"/>
      <c r="I125" s="315"/>
      <c r="J125" s="315"/>
      <c r="K125" s="315"/>
      <c r="L125" s="315"/>
      <c r="M125" s="315"/>
      <c r="N125" s="315"/>
      <c r="O125" s="315"/>
      <c r="P125" s="315"/>
      <c r="Q125" s="315"/>
      <c r="R125" s="315"/>
      <c r="S125" s="315"/>
      <c r="T125" s="315"/>
      <c r="U125" s="315"/>
      <c r="V125" s="315"/>
      <c r="W125" s="315"/>
      <c r="X125" s="315"/>
      <c r="Y125" s="315"/>
      <c r="Z125" s="315"/>
      <c r="AA125" s="315"/>
      <c r="AB125" s="315"/>
      <c r="AC125" s="315"/>
      <c r="AD125" s="315"/>
      <c r="AE125" s="315"/>
      <c r="AF125" s="315"/>
      <c r="AG125" s="315"/>
      <c r="AH125" s="315"/>
      <c r="AI125" s="315"/>
    </row>
    <row r="126" spans="2:35" s="82" customFormat="1" ht="6.75" customHeight="1" x14ac:dyDescent="0.2">
      <c r="B126" s="81"/>
      <c r="C126" s="81"/>
      <c r="D126" s="81"/>
      <c r="E126" s="81"/>
      <c r="F126" s="81"/>
      <c r="G126" s="81"/>
      <c r="H126" s="81"/>
      <c r="I126" s="81"/>
      <c r="J126" s="81"/>
      <c r="K126" s="81"/>
      <c r="L126" s="81"/>
      <c r="M126" s="81"/>
      <c r="N126" s="81"/>
      <c r="O126" s="81"/>
      <c r="P126" s="81"/>
      <c r="Q126" s="81"/>
      <c r="R126" s="81"/>
      <c r="S126" s="81"/>
      <c r="T126" s="81"/>
      <c r="U126" s="81"/>
      <c r="V126" s="81"/>
      <c r="W126" s="81"/>
      <c r="X126" s="81"/>
      <c r="Y126" s="81"/>
      <c r="Z126" s="81"/>
      <c r="AA126" s="81"/>
      <c r="AB126" s="81"/>
      <c r="AC126" s="81"/>
      <c r="AD126" s="81"/>
      <c r="AE126" s="81"/>
      <c r="AF126" s="81"/>
      <c r="AG126" s="81"/>
      <c r="AH126" s="81"/>
      <c r="AI126" s="81"/>
    </row>
    <row r="127" spans="2:35" s="82" customFormat="1" ht="14.25" customHeight="1" x14ac:dyDescent="0.2">
      <c r="B127" s="315" t="s">
        <v>117</v>
      </c>
      <c r="C127" s="315"/>
      <c r="D127" s="315"/>
      <c r="E127" s="315"/>
      <c r="F127" s="315"/>
      <c r="G127" s="315"/>
      <c r="H127" s="315"/>
      <c r="I127" s="315"/>
      <c r="J127" s="315"/>
      <c r="K127" s="315"/>
      <c r="L127" s="315"/>
      <c r="M127" s="315"/>
      <c r="N127" s="315"/>
      <c r="O127" s="315"/>
      <c r="P127" s="315"/>
      <c r="Q127" s="315"/>
      <c r="R127" s="315"/>
      <c r="S127" s="315"/>
      <c r="T127" s="315"/>
      <c r="U127" s="315"/>
      <c r="V127" s="315"/>
      <c r="W127" s="315"/>
      <c r="X127" s="315"/>
      <c r="Y127" s="315"/>
      <c r="Z127" s="315"/>
      <c r="AA127" s="315"/>
      <c r="AB127" s="315"/>
      <c r="AC127" s="315"/>
      <c r="AD127" s="315"/>
      <c r="AE127" s="315"/>
      <c r="AF127" s="315"/>
      <c r="AG127" s="315"/>
      <c r="AH127" s="315"/>
      <c r="AI127" s="315"/>
    </row>
  </sheetData>
  <mergeCells count="443">
    <mergeCell ref="B67:E67"/>
    <mergeCell ref="H67:I67"/>
    <mergeCell ref="J67:K67"/>
    <mergeCell ref="M67:N67"/>
    <mergeCell ref="O67:P67"/>
    <mergeCell ref="S67:T67"/>
    <mergeCell ref="B66:E66"/>
    <mergeCell ref="H66:I66"/>
    <mergeCell ref="J66:K66"/>
    <mergeCell ref="M66:N66"/>
    <mergeCell ref="O66:P66"/>
    <mergeCell ref="S66:T66"/>
    <mergeCell ref="Q66:R66"/>
    <mergeCell ref="Q67:R67"/>
    <mergeCell ref="B65:E65"/>
    <mergeCell ref="H65:I65"/>
    <mergeCell ref="J65:K65"/>
    <mergeCell ref="M65:N65"/>
    <mergeCell ref="O65:P65"/>
    <mergeCell ref="S65:T65"/>
    <mergeCell ref="B64:E64"/>
    <mergeCell ref="H64:I64"/>
    <mergeCell ref="J64:K64"/>
    <mergeCell ref="M64:N64"/>
    <mergeCell ref="O64:P64"/>
    <mergeCell ref="S64:T64"/>
    <mergeCell ref="Q64:R64"/>
    <mergeCell ref="Q65:R65"/>
    <mergeCell ref="S62:T63"/>
    <mergeCell ref="U62:X63"/>
    <mergeCell ref="Y62:Z62"/>
    <mergeCell ref="AA62:AB62"/>
    <mergeCell ref="AE62:AF62"/>
    <mergeCell ref="Y63:Z63"/>
    <mergeCell ref="AA63:AB63"/>
    <mergeCell ref="AE63:AF63"/>
    <mergeCell ref="Q61:S61"/>
    <mergeCell ref="U61:X61"/>
    <mergeCell ref="Y61:Z61"/>
    <mergeCell ref="AA61:AB61"/>
    <mergeCell ref="AE61:AF61"/>
    <mergeCell ref="Q62:R63"/>
    <mergeCell ref="J62:K63"/>
    <mergeCell ref="L62:L63"/>
    <mergeCell ref="M62:N63"/>
    <mergeCell ref="O62:P63"/>
    <mergeCell ref="B61:E63"/>
    <mergeCell ref="F61:F63"/>
    <mergeCell ref="G61:G63"/>
    <mergeCell ref="H61:I63"/>
    <mergeCell ref="J61:N61"/>
    <mergeCell ref="O61:P61"/>
    <mergeCell ref="E44:F44"/>
    <mergeCell ref="AA41:AB41"/>
    <mergeCell ref="AC41:AD41"/>
    <mergeCell ref="AE44:AF44"/>
    <mergeCell ref="S54:AH57"/>
    <mergeCell ref="B59:AH59"/>
    <mergeCell ref="B60:T60"/>
    <mergeCell ref="U60:AH60"/>
    <mergeCell ref="AC45:AD45"/>
    <mergeCell ref="AE45:AF45"/>
    <mergeCell ref="AG45:AH45"/>
    <mergeCell ref="S48:AH48"/>
    <mergeCell ref="S49:AH52"/>
    <mergeCell ref="B48:R48"/>
    <mergeCell ref="B49:R52"/>
    <mergeCell ref="B53:R53"/>
    <mergeCell ref="B54:R57"/>
    <mergeCell ref="S53:AH53"/>
    <mergeCell ref="N45:R45"/>
    <mergeCell ref="S42:V42"/>
    <mergeCell ref="W42:X42"/>
    <mergeCell ref="Y42:Z42"/>
    <mergeCell ref="AA42:AB42"/>
    <mergeCell ref="AC42:AD42"/>
    <mergeCell ref="S40:V40"/>
    <mergeCell ref="AE41:AF41"/>
    <mergeCell ref="AE42:AF42"/>
    <mergeCell ref="AG42:AH42"/>
    <mergeCell ref="N43:R43"/>
    <mergeCell ref="N44:R44"/>
    <mergeCell ref="AG44:AH44"/>
    <mergeCell ref="B45:I45"/>
    <mergeCell ref="J45:M45"/>
    <mergeCell ref="S45:Z45"/>
    <mergeCell ref="AA45:AB45"/>
    <mergeCell ref="G44:H44"/>
    <mergeCell ref="J44:M44"/>
    <mergeCell ref="W44:X44"/>
    <mergeCell ref="Y44:Z44"/>
    <mergeCell ref="AA44:AB44"/>
    <mergeCell ref="AC44:AD44"/>
    <mergeCell ref="B43:D44"/>
    <mergeCell ref="E43:F43"/>
    <mergeCell ref="G43:H43"/>
    <mergeCell ref="J43:M43"/>
    <mergeCell ref="S44:V44"/>
    <mergeCell ref="W43:X43"/>
    <mergeCell ref="Y43:Z43"/>
    <mergeCell ref="AA43:AB43"/>
    <mergeCell ref="AC43:AD43"/>
    <mergeCell ref="AE43:AF43"/>
    <mergeCell ref="AG43:AH43"/>
    <mergeCell ref="W40:X40"/>
    <mergeCell ref="B39:D40"/>
    <mergeCell ref="E39:F39"/>
    <mergeCell ref="G39:H39"/>
    <mergeCell ref="J39:M39"/>
    <mergeCell ref="S39:V39"/>
    <mergeCell ref="AG41:AH41"/>
    <mergeCell ref="E42:F42"/>
    <mergeCell ref="W39:X39"/>
    <mergeCell ref="Y39:Z39"/>
    <mergeCell ref="AA39:AB39"/>
    <mergeCell ref="AC39:AD39"/>
    <mergeCell ref="S41:V41"/>
    <mergeCell ref="W41:X41"/>
    <mergeCell ref="Y41:Z41"/>
    <mergeCell ref="Y40:Z40"/>
    <mergeCell ref="AA40:AB40"/>
    <mergeCell ref="AC40:AD40"/>
    <mergeCell ref="AE40:AF40"/>
    <mergeCell ref="N40:R40"/>
    <mergeCell ref="N41:R41"/>
    <mergeCell ref="N42:R42"/>
    <mergeCell ref="G42:H42"/>
    <mergeCell ref="J42:M42"/>
    <mergeCell ref="BM33:BO33"/>
    <mergeCell ref="BP33:BR33"/>
    <mergeCell ref="B34:AH34"/>
    <mergeCell ref="BM34:BO34"/>
    <mergeCell ref="BP34:BR34"/>
    <mergeCell ref="B35:Q35"/>
    <mergeCell ref="S35:AH35"/>
    <mergeCell ref="Q36:Q37"/>
    <mergeCell ref="S36:V38"/>
    <mergeCell ref="W36:Z36"/>
    <mergeCell ref="AA36:AH36"/>
    <mergeCell ref="E37:F38"/>
    <mergeCell ref="G37:H38"/>
    <mergeCell ref="W37:X38"/>
    <mergeCell ref="Y37:Z38"/>
    <mergeCell ref="AA37:AD37"/>
    <mergeCell ref="AE37:AF37"/>
    <mergeCell ref="AA38:AB38"/>
    <mergeCell ref="AC38:AD38"/>
    <mergeCell ref="AE38:AF38"/>
    <mergeCell ref="AG38:AH38"/>
    <mergeCell ref="B36:D38"/>
    <mergeCell ref="E36:H36"/>
    <mergeCell ref="I36:I38"/>
    <mergeCell ref="BM32:BO32"/>
    <mergeCell ref="BP32:BR32"/>
    <mergeCell ref="M31:O31"/>
    <mergeCell ref="S31:T31"/>
    <mergeCell ref="U31:V31"/>
    <mergeCell ref="W31:X31"/>
    <mergeCell ref="Y31:AB31"/>
    <mergeCell ref="BE30:BF31"/>
    <mergeCell ref="BG30:BH31"/>
    <mergeCell ref="BI30:BL30"/>
    <mergeCell ref="BM30:BO30"/>
    <mergeCell ref="BP30:BR30"/>
    <mergeCell ref="BA30:BB31"/>
    <mergeCell ref="BC30:BD31"/>
    <mergeCell ref="AX29:AZ31"/>
    <mergeCell ref="BA29:BD29"/>
    <mergeCell ref="BE29:BH29"/>
    <mergeCell ref="S29:T29"/>
    <mergeCell ref="P29:R29"/>
    <mergeCell ref="P30:R30"/>
    <mergeCell ref="P31:R31"/>
    <mergeCell ref="U29:V29"/>
    <mergeCell ref="W29:X29"/>
    <mergeCell ref="Y29:AB29"/>
    <mergeCell ref="AM28:BH28"/>
    <mergeCell ref="BI28:BR29"/>
    <mergeCell ref="B31:D31"/>
    <mergeCell ref="E31:F31"/>
    <mergeCell ref="G31:H31"/>
    <mergeCell ref="I31:J31"/>
    <mergeCell ref="K31:L31"/>
    <mergeCell ref="AP30:AQ31"/>
    <mergeCell ref="AR30:AS31"/>
    <mergeCell ref="AT30:AU31"/>
    <mergeCell ref="AV30:AW31"/>
    <mergeCell ref="S30:T30"/>
    <mergeCell ref="U30:V30"/>
    <mergeCell ref="W30:X30"/>
    <mergeCell ref="Y30:AB30"/>
    <mergeCell ref="AC30:AD30"/>
    <mergeCell ref="AF30:AG30"/>
    <mergeCell ref="B30:D30"/>
    <mergeCell ref="E30:F30"/>
    <mergeCell ref="G30:H30"/>
    <mergeCell ref="I30:J30"/>
    <mergeCell ref="K30:L30"/>
    <mergeCell ref="M30:O30"/>
    <mergeCell ref="AC31:AD31"/>
    <mergeCell ref="AM29:AO31"/>
    <mergeCell ref="AP29:AS29"/>
    <mergeCell ref="AT29:AW29"/>
    <mergeCell ref="BM31:BO31"/>
    <mergeCell ref="BP31:BR31"/>
    <mergeCell ref="AF27:AH28"/>
    <mergeCell ref="B25:X25"/>
    <mergeCell ref="Y25:AH26"/>
    <mergeCell ref="AM25:AR25"/>
    <mergeCell ref="AS25:AV25"/>
    <mergeCell ref="AW25:AZ25"/>
    <mergeCell ref="BA25:BF25"/>
    <mergeCell ref="BG25:BJ25"/>
    <mergeCell ref="BK25:BN25"/>
    <mergeCell ref="BO24:BP26"/>
    <mergeCell ref="BQ24:BR26"/>
    <mergeCell ref="AC29:AD29"/>
    <mergeCell ref="B29:D29"/>
    <mergeCell ref="E29:F29"/>
    <mergeCell ref="G29:H29"/>
    <mergeCell ref="I29:J29"/>
    <mergeCell ref="K29:L29"/>
    <mergeCell ref="M29:O29"/>
    <mergeCell ref="AN26:AR26"/>
    <mergeCell ref="AS24:AV24"/>
    <mergeCell ref="AW24:AZ24"/>
    <mergeCell ref="BA24:BF24"/>
    <mergeCell ref="BG24:BJ24"/>
    <mergeCell ref="BK24:BN24"/>
    <mergeCell ref="BB26:BF26"/>
    <mergeCell ref="BG26:BJ26"/>
    <mergeCell ref="BK26:BN26"/>
    <mergeCell ref="B26:D28"/>
    <mergeCell ref="E26:H26"/>
    <mergeCell ref="I26:J26"/>
    <mergeCell ref="M26:O28"/>
    <mergeCell ref="P26:T26"/>
    <mergeCell ref="AW26:AZ26"/>
    <mergeCell ref="AM27:BR27"/>
    <mergeCell ref="AS26:AV26"/>
    <mergeCell ref="U26:V26"/>
    <mergeCell ref="E27:F28"/>
    <mergeCell ref="G27:H28"/>
    <mergeCell ref="I27:J28"/>
    <mergeCell ref="K27:L28"/>
    <mergeCell ref="Y27:AB28"/>
    <mergeCell ref="AC27:AE28"/>
    <mergeCell ref="S27:T28"/>
    <mergeCell ref="AM21:BR21"/>
    <mergeCell ref="AH19:AH21"/>
    <mergeCell ref="AM19:AY19"/>
    <mergeCell ref="BC19:BO19"/>
    <mergeCell ref="B20:G20"/>
    <mergeCell ref="H20:J20"/>
    <mergeCell ref="L20:N20"/>
    <mergeCell ref="P20:V20"/>
    <mergeCell ref="W20:Y20"/>
    <mergeCell ref="AA20:AC20"/>
    <mergeCell ref="AM20:BB20"/>
    <mergeCell ref="L19:M19"/>
    <mergeCell ref="P19:V19"/>
    <mergeCell ref="W19:Z19"/>
    <mergeCell ref="AA19:AB19"/>
    <mergeCell ref="AE19:AF21"/>
    <mergeCell ref="AG19:AG21"/>
    <mergeCell ref="C21:G21"/>
    <mergeCell ref="H21:J21"/>
    <mergeCell ref="L21:N21"/>
    <mergeCell ref="Q21:V21"/>
    <mergeCell ref="W21:Y21"/>
    <mergeCell ref="AA21:AC21"/>
    <mergeCell ref="AM16:BB16"/>
    <mergeCell ref="BC16:BR16"/>
    <mergeCell ref="B18:AH18"/>
    <mergeCell ref="AM18:AY18"/>
    <mergeCell ref="AZ18:BB19"/>
    <mergeCell ref="BC18:BO18"/>
    <mergeCell ref="BP18:BR19"/>
    <mergeCell ref="H19:K19"/>
    <mergeCell ref="BC20:BR20"/>
    <mergeCell ref="B16:Q16"/>
    <mergeCell ref="S16:AH16"/>
    <mergeCell ref="BI8:BK8"/>
    <mergeCell ref="B14:N14"/>
    <mergeCell ref="O14:Q15"/>
    <mergeCell ref="S14:AE14"/>
    <mergeCell ref="AF14:AH15"/>
    <mergeCell ref="AM14:BR14"/>
    <mergeCell ref="B15:N15"/>
    <mergeCell ref="S15:AE15"/>
    <mergeCell ref="AM15:BR15"/>
    <mergeCell ref="B11:AH11"/>
    <mergeCell ref="AN11:AR11"/>
    <mergeCell ref="B12:AH12"/>
    <mergeCell ref="AM12:BR12"/>
    <mergeCell ref="S13:Z13"/>
    <mergeCell ref="AB13:AH13"/>
    <mergeCell ref="AM13:BR13"/>
    <mergeCell ref="B13:R13"/>
    <mergeCell ref="C8:G8"/>
    <mergeCell ref="AW8:AZ8"/>
    <mergeCell ref="BA8:BH8"/>
    <mergeCell ref="AN7:AS7"/>
    <mergeCell ref="P5:X5"/>
    <mergeCell ref="Y5:AA5"/>
    <mergeCell ref="AB5:AH5"/>
    <mergeCell ref="AM5:BR5"/>
    <mergeCell ref="B10:AH10"/>
    <mergeCell ref="AN10:AS10"/>
    <mergeCell ref="AW10:AZ10"/>
    <mergeCell ref="BA10:BH10"/>
    <mergeCell ref="BI10:BK10"/>
    <mergeCell ref="BL10:BR10"/>
    <mergeCell ref="BL8:BR8"/>
    <mergeCell ref="B9:AH9"/>
    <mergeCell ref="AN9:AS9"/>
    <mergeCell ref="AW9:AZ9"/>
    <mergeCell ref="BA9:BH9"/>
    <mergeCell ref="BI9:BK9"/>
    <mergeCell ref="BL9:BR9"/>
    <mergeCell ref="AV7:AV10"/>
    <mergeCell ref="AW7:AZ7"/>
    <mergeCell ref="BA7:BK7"/>
    <mergeCell ref="BL7:BM7"/>
    <mergeCell ref="AN8:AS8"/>
    <mergeCell ref="BN7:BR7"/>
    <mergeCell ref="Y6:AA6"/>
    <mergeCell ref="AB6:AH6"/>
    <mergeCell ref="B2:AH2"/>
    <mergeCell ref="AB3:AC3"/>
    <mergeCell ref="K4:K7"/>
    <mergeCell ref="L4:O4"/>
    <mergeCell ref="P4:AA4"/>
    <mergeCell ref="AB4:AC4"/>
    <mergeCell ref="AD4:AH4"/>
    <mergeCell ref="L5:O5"/>
    <mergeCell ref="L7:O7"/>
    <mergeCell ref="P7:X7"/>
    <mergeCell ref="Y7:AA7"/>
    <mergeCell ref="AB7:AH7"/>
    <mergeCell ref="C4:J4"/>
    <mergeCell ref="C5:J5"/>
    <mergeCell ref="C6:J6"/>
    <mergeCell ref="C7:J7"/>
    <mergeCell ref="L6:O6"/>
    <mergeCell ref="P6:X6"/>
    <mergeCell ref="B24:AH24"/>
    <mergeCell ref="AF29:AG29"/>
    <mergeCell ref="U27:V28"/>
    <mergeCell ref="W27:X28"/>
    <mergeCell ref="P27:R28"/>
    <mergeCell ref="AF31:AG31"/>
    <mergeCell ref="AE39:AF39"/>
    <mergeCell ref="B70:T70"/>
    <mergeCell ref="X71:AB71"/>
    <mergeCell ref="B71:W71"/>
    <mergeCell ref="AG39:AH39"/>
    <mergeCell ref="J36:M38"/>
    <mergeCell ref="N36:O37"/>
    <mergeCell ref="P36:P37"/>
    <mergeCell ref="O38:P38"/>
    <mergeCell ref="N39:R39"/>
    <mergeCell ref="AG40:AH40"/>
    <mergeCell ref="B41:D42"/>
    <mergeCell ref="E41:F41"/>
    <mergeCell ref="G41:H41"/>
    <mergeCell ref="J41:M41"/>
    <mergeCell ref="E40:F40"/>
    <mergeCell ref="G40:H40"/>
    <mergeCell ref="J40:M40"/>
    <mergeCell ref="X72:AB72"/>
    <mergeCell ref="X73:AB73"/>
    <mergeCell ref="X74:AB74"/>
    <mergeCell ref="X75:AB75"/>
    <mergeCell ref="X76:AB76"/>
    <mergeCell ref="B72:W72"/>
    <mergeCell ref="B73:W73"/>
    <mergeCell ref="B74:W74"/>
    <mergeCell ref="B75:W75"/>
    <mergeCell ref="B76:W76"/>
    <mergeCell ref="X77:AB77"/>
    <mergeCell ref="X78:AB78"/>
    <mergeCell ref="X79:AB79"/>
    <mergeCell ref="X80:AB80"/>
    <mergeCell ref="X81:AB81"/>
    <mergeCell ref="B77:W77"/>
    <mergeCell ref="B78:W78"/>
    <mergeCell ref="B79:W79"/>
    <mergeCell ref="B80:W80"/>
    <mergeCell ref="B81:W81"/>
    <mergeCell ref="X82:AB82"/>
    <mergeCell ref="X83:AB83"/>
    <mergeCell ref="X84:AB84"/>
    <mergeCell ref="X85:AB85"/>
    <mergeCell ref="X86:AB86"/>
    <mergeCell ref="B82:W82"/>
    <mergeCell ref="B83:W83"/>
    <mergeCell ref="B84:W84"/>
    <mergeCell ref="B85:W85"/>
    <mergeCell ref="B86:W86"/>
    <mergeCell ref="X87:AB87"/>
    <mergeCell ref="X88:AB88"/>
    <mergeCell ref="X89:AB89"/>
    <mergeCell ref="X90:AB90"/>
    <mergeCell ref="X91:AB91"/>
    <mergeCell ref="B87:W87"/>
    <mergeCell ref="B88:W88"/>
    <mergeCell ref="B89:W89"/>
    <mergeCell ref="B90:W90"/>
    <mergeCell ref="B91:W91"/>
    <mergeCell ref="B115:AI115"/>
    <mergeCell ref="B117:AI117"/>
    <mergeCell ref="B120:AI120"/>
    <mergeCell ref="B122:AI122"/>
    <mergeCell ref="B93:AG93"/>
    <mergeCell ref="B94:AG94"/>
    <mergeCell ref="B95:AG95"/>
    <mergeCell ref="B97:AG97"/>
    <mergeCell ref="B99:AG99"/>
    <mergeCell ref="B124:AI124"/>
    <mergeCell ref="B125:AI125"/>
    <mergeCell ref="B127:AI127"/>
    <mergeCell ref="B96:AI96"/>
    <mergeCell ref="B98:AI98"/>
    <mergeCell ref="B100:AI100"/>
    <mergeCell ref="B101:AG101"/>
    <mergeCell ref="B104:AG104"/>
    <mergeCell ref="B106:AG106"/>
    <mergeCell ref="B108:AG108"/>
    <mergeCell ref="B102:AI102"/>
    <mergeCell ref="B103:AI103"/>
    <mergeCell ref="B105:AI105"/>
    <mergeCell ref="B107:AI107"/>
    <mergeCell ref="B119:AI119"/>
    <mergeCell ref="B118:AG118"/>
    <mergeCell ref="B123:AG123"/>
    <mergeCell ref="B110:AG110"/>
    <mergeCell ref="B112:AG112"/>
    <mergeCell ref="B114:AG114"/>
    <mergeCell ref="B116:AG116"/>
    <mergeCell ref="B109:AI109"/>
    <mergeCell ref="B111:AI111"/>
    <mergeCell ref="B113:AI113"/>
  </mergeCells>
  <phoneticPr fontId="3"/>
  <pageMargins left="0.70866141732283472" right="0.59055118110236227" top="0.35433070866141736" bottom="0.15748031496062992" header="0.31496062992125984" footer="0.31496062992125984"/>
  <pageSetup paperSize="9" scale="80" fitToHeight="0" orientation="landscape" r:id="rId1"/>
  <headerFooter>
    <oddHeader>&amp;L&amp;"ＭＳ Ｐゴシック,標準"様式第1条（第3条関係）</oddHeader>
  </headerFooter>
  <rowBreaks count="3" manualBreakCount="3">
    <brk id="32" min="1" max="34" man="1"/>
    <brk id="67" min="1" max="34" man="1"/>
    <brk id="94" min="1" max="34" man="1"/>
  </rowBreaks>
  <colBreaks count="1" manualBreakCount="1">
    <brk id="20"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82E0CC-AAF4-4358-B436-6EB02207F198}">
  <sheetPr>
    <tabColor theme="6"/>
    <pageSetUpPr fitToPage="1"/>
  </sheetPr>
  <dimension ref="B1:BR127"/>
  <sheetViews>
    <sheetView showGridLines="0" tabSelected="1" view="pageBreakPreview" zoomScaleNormal="100" zoomScaleSheetLayoutView="100" workbookViewId="0">
      <selection activeCell="P6" sqref="P6:X6"/>
    </sheetView>
  </sheetViews>
  <sheetFormatPr defaultColWidth="9.33203125" defaultRowHeight="14.25" x14ac:dyDescent="0.2"/>
  <cols>
    <col min="1" max="1" width="1" style="711" customWidth="1"/>
    <col min="2" max="17" width="5.5" style="711" customWidth="1"/>
    <col min="18" max="18" width="2.1640625" style="711" customWidth="1"/>
    <col min="19" max="20" width="5.5" style="711" customWidth="1"/>
    <col min="21" max="34" width="5.83203125" style="711" customWidth="1"/>
    <col min="35" max="35" width="2.33203125" style="711" customWidth="1"/>
    <col min="36" max="16384" width="9.33203125" style="711"/>
  </cols>
  <sheetData>
    <row r="1" spans="2:70" ht="20.100000000000001" customHeight="1" x14ac:dyDescent="0.2">
      <c r="B1" s="710"/>
    </row>
    <row r="2" spans="2:70" ht="20.100000000000001" customHeight="1" x14ac:dyDescent="0.2">
      <c r="B2" s="712" t="s">
        <v>122</v>
      </c>
      <c r="C2" s="712"/>
      <c r="D2" s="712"/>
      <c r="E2" s="712"/>
      <c r="F2" s="712"/>
      <c r="G2" s="712"/>
      <c r="H2" s="712"/>
      <c r="I2" s="712"/>
      <c r="J2" s="712"/>
      <c r="K2" s="712"/>
      <c r="L2" s="712"/>
      <c r="M2" s="712"/>
      <c r="N2" s="712"/>
      <c r="O2" s="712"/>
      <c r="P2" s="712"/>
      <c r="Q2" s="712"/>
      <c r="R2" s="712"/>
      <c r="S2" s="712"/>
      <c r="T2" s="712"/>
      <c r="U2" s="712"/>
      <c r="V2" s="712"/>
      <c r="W2" s="712"/>
      <c r="X2" s="712"/>
      <c r="Y2" s="712"/>
      <c r="Z2" s="712"/>
      <c r="AA2" s="712"/>
      <c r="AB2" s="712"/>
      <c r="AC2" s="712"/>
      <c r="AD2" s="712"/>
      <c r="AE2" s="712"/>
      <c r="AF2" s="712"/>
      <c r="AG2" s="712"/>
      <c r="AH2" s="712"/>
    </row>
    <row r="3" spans="2:70" ht="20.100000000000001" customHeight="1" thickBot="1" x14ac:dyDescent="0.25">
      <c r="T3" s="713"/>
      <c r="AB3" s="714"/>
      <c r="AC3" s="714"/>
      <c r="AD3" s="715" t="s">
        <v>82</v>
      </c>
      <c r="AE3" s="715"/>
      <c r="AF3" s="715" t="s">
        <v>83</v>
      </c>
      <c r="AG3" s="715"/>
      <c r="AH3" s="710" t="s">
        <v>84</v>
      </c>
    </row>
    <row r="4" spans="2:70" ht="20.100000000000001" customHeight="1" x14ac:dyDescent="0.2">
      <c r="B4" s="716" t="s">
        <v>120</v>
      </c>
      <c r="C4" s="701" t="s">
        <v>327</v>
      </c>
      <c r="D4" s="702"/>
      <c r="E4" s="702"/>
      <c r="F4" s="702"/>
      <c r="G4" s="702"/>
      <c r="H4" s="702"/>
      <c r="I4" s="702"/>
      <c r="J4" s="703"/>
      <c r="K4" s="717" t="s">
        <v>56</v>
      </c>
      <c r="L4" s="718" t="s">
        <v>57</v>
      </c>
      <c r="M4" s="719"/>
      <c r="N4" s="719"/>
      <c r="O4" s="720"/>
      <c r="P4" s="721"/>
      <c r="Q4" s="721"/>
      <c r="R4" s="721"/>
      <c r="S4" s="721"/>
      <c r="T4" s="721"/>
      <c r="U4" s="721"/>
      <c r="V4" s="721"/>
      <c r="W4" s="721"/>
      <c r="X4" s="721"/>
      <c r="Y4" s="722"/>
      <c r="Z4" s="722"/>
      <c r="AA4" s="722"/>
      <c r="AB4" s="723" t="s">
        <v>54</v>
      </c>
      <c r="AC4" s="723"/>
      <c r="AD4" s="721"/>
      <c r="AE4" s="721"/>
      <c r="AF4" s="721"/>
      <c r="AG4" s="721"/>
      <c r="AH4" s="724"/>
      <c r="AM4" s="710"/>
    </row>
    <row r="5" spans="2:70" ht="24.95" customHeight="1" x14ac:dyDescent="0.2">
      <c r="B5" s="725"/>
      <c r="C5" s="726" t="s">
        <v>118</v>
      </c>
      <c r="D5" s="727"/>
      <c r="E5" s="727"/>
      <c r="F5" s="727"/>
      <c r="G5" s="727"/>
      <c r="H5" s="727"/>
      <c r="I5" s="727"/>
      <c r="J5" s="728"/>
      <c r="K5" s="729"/>
      <c r="L5" s="730" t="s">
        <v>58</v>
      </c>
      <c r="M5" s="731"/>
      <c r="N5" s="731"/>
      <c r="O5" s="732"/>
      <c r="P5" s="733"/>
      <c r="Q5" s="734"/>
      <c r="R5" s="734"/>
      <c r="S5" s="734"/>
      <c r="T5" s="734"/>
      <c r="U5" s="734"/>
      <c r="V5" s="734"/>
      <c r="W5" s="734"/>
      <c r="X5" s="734"/>
      <c r="Y5" s="735" t="s">
        <v>2</v>
      </c>
      <c r="Z5" s="735"/>
      <c r="AA5" s="735"/>
      <c r="AB5" s="736"/>
      <c r="AC5" s="736"/>
      <c r="AD5" s="736"/>
      <c r="AE5" s="736"/>
      <c r="AF5" s="736"/>
      <c r="AG5" s="736"/>
      <c r="AH5" s="737"/>
      <c r="AM5" s="712"/>
      <c r="AN5" s="712"/>
      <c r="AO5" s="712"/>
      <c r="AP5" s="712"/>
      <c r="AQ5" s="712"/>
      <c r="AR5" s="712"/>
      <c r="AS5" s="712"/>
      <c r="AT5" s="712"/>
      <c r="AU5" s="712"/>
      <c r="AV5" s="712"/>
      <c r="AW5" s="712"/>
      <c r="AX5" s="712"/>
      <c r="AY5" s="712"/>
      <c r="AZ5" s="712"/>
      <c r="BA5" s="712"/>
      <c r="BB5" s="712"/>
      <c r="BC5" s="712"/>
      <c r="BD5" s="712"/>
      <c r="BE5" s="712"/>
      <c r="BF5" s="712"/>
      <c r="BG5" s="712"/>
      <c r="BH5" s="712"/>
      <c r="BI5" s="712"/>
      <c r="BJ5" s="712"/>
      <c r="BK5" s="712"/>
      <c r="BL5" s="712"/>
      <c r="BM5" s="712"/>
      <c r="BN5" s="712"/>
      <c r="BO5" s="712"/>
      <c r="BP5" s="712"/>
      <c r="BQ5" s="712"/>
      <c r="BR5" s="712"/>
    </row>
    <row r="6" spans="2:70" ht="24.95" customHeight="1" x14ac:dyDescent="0.2">
      <c r="B6" s="725"/>
      <c r="C6" s="726" t="s">
        <v>119</v>
      </c>
      <c r="D6" s="727"/>
      <c r="E6" s="727"/>
      <c r="F6" s="727"/>
      <c r="G6" s="727"/>
      <c r="H6" s="727"/>
      <c r="I6" s="727"/>
      <c r="J6" s="728"/>
      <c r="K6" s="729"/>
      <c r="L6" s="738" t="s">
        <v>66</v>
      </c>
      <c r="M6" s="739"/>
      <c r="N6" s="739"/>
      <c r="O6" s="740"/>
      <c r="P6" s="733"/>
      <c r="Q6" s="734"/>
      <c r="R6" s="734"/>
      <c r="S6" s="734"/>
      <c r="T6" s="734"/>
      <c r="U6" s="734"/>
      <c r="V6" s="734"/>
      <c r="W6" s="734"/>
      <c r="X6" s="734"/>
      <c r="Y6" s="741" t="s">
        <v>61</v>
      </c>
      <c r="Z6" s="741"/>
      <c r="AA6" s="741"/>
      <c r="AB6" s="736"/>
      <c r="AC6" s="736"/>
      <c r="AD6" s="736"/>
      <c r="AE6" s="736"/>
      <c r="AF6" s="736"/>
      <c r="AG6" s="736"/>
      <c r="AH6" s="737"/>
      <c r="BD6" s="713"/>
      <c r="BR6" s="713"/>
    </row>
    <row r="7" spans="2:70" ht="24.95" customHeight="1" thickBot="1" x14ac:dyDescent="0.25">
      <c r="B7" s="742"/>
      <c r="C7" s="743" t="s">
        <v>1</v>
      </c>
      <c r="D7" s="744"/>
      <c r="E7" s="744"/>
      <c r="F7" s="744"/>
      <c r="G7" s="744"/>
      <c r="H7" s="744"/>
      <c r="I7" s="744"/>
      <c r="J7" s="745"/>
      <c r="K7" s="746"/>
      <c r="L7" s="747" t="s">
        <v>59</v>
      </c>
      <c r="M7" s="748"/>
      <c r="N7" s="748"/>
      <c r="O7" s="749"/>
      <c r="P7" s="750" t="s">
        <v>60</v>
      </c>
      <c r="Q7" s="750"/>
      <c r="R7" s="750"/>
      <c r="S7" s="750"/>
      <c r="T7" s="750"/>
      <c r="U7" s="750"/>
      <c r="V7" s="750"/>
      <c r="W7" s="750"/>
      <c r="X7" s="750"/>
      <c r="Y7" s="751" t="s">
        <v>3</v>
      </c>
      <c r="Z7" s="751"/>
      <c r="AA7" s="751"/>
      <c r="AB7" s="750"/>
      <c r="AC7" s="750"/>
      <c r="AD7" s="750"/>
      <c r="AE7" s="750"/>
      <c r="AF7" s="750"/>
      <c r="AG7" s="750"/>
      <c r="AH7" s="752"/>
      <c r="AM7" s="753"/>
      <c r="AN7" s="754"/>
      <c r="AO7" s="754"/>
      <c r="AP7" s="754"/>
      <c r="AQ7" s="754"/>
      <c r="AR7" s="754"/>
      <c r="AS7" s="754"/>
      <c r="AV7" s="755"/>
      <c r="AW7" s="756"/>
      <c r="AX7" s="756"/>
      <c r="AY7" s="756"/>
      <c r="AZ7" s="756"/>
      <c r="BA7" s="756"/>
      <c r="BB7" s="756"/>
      <c r="BC7" s="756"/>
      <c r="BD7" s="756"/>
      <c r="BE7" s="756"/>
      <c r="BF7" s="756"/>
      <c r="BG7" s="756"/>
      <c r="BH7" s="756"/>
      <c r="BI7" s="756"/>
      <c r="BJ7" s="756"/>
      <c r="BK7" s="756"/>
      <c r="BL7" s="756"/>
      <c r="BM7" s="756"/>
      <c r="BN7" s="756"/>
      <c r="BO7" s="756"/>
      <c r="BP7" s="756"/>
      <c r="BQ7" s="756"/>
      <c r="BR7" s="756"/>
    </row>
    <row r="8" spans="2:70" ht="24.95" customHeight="1" x14ac:dyDescent="0.2">
      <c r="B8" s="753"/>
      <c r="C8" s="757"/>
      <c r="D8" s="757"/>
      <c r="E8" s="757"/>
      <c r="F8" s="757"/>
      <c r="G8" s="757"/>
      <c r="U8" s="758"/>
      <c r="AM8" s="753"/>
      <c r="AN8" s="759"/>
      <c r="AO8" s="759"/>
      <c r="AP8" s="759"/>
      <c r="AQ8" s="759"/>
      <c r="AR8" s="759"/>
      <c r="AS8" s="759"/>
      <c r="AV8" s="755"/>
      <c r="AW8" s="760"/>
      <c r="AX8" s="760"/>
      <c r="AY8" s="760"/>
      <c r="AZ8" s="760"/>
      <c r="BA8" s="756"/>
      <c r="BB8" s="756"/>
      <c r="BC8" s="756"/>
      <c r="BD8" s="756"/>
      <c r="BE8" s="756"/>
      <c r="BF8" s="756"/>
      <c r="BG8" s="756"/>
      <c r="BH8" s="756"/>
      <c r="BI8" s="761"/>
      <c r="BJ8" s="761"/>
      <c r="BK8" s="761"/>
      <c r="BL8" s="756"/>
      <c r="BM8" s="756"/>
      <c r="BN8" s="756"/>
      <c r="BO8" s="756"/>
      <c r="BP8" s="756"/>
      <c r="BQ8" s="756"/>
      <c r="BR8" s="756"/>
    </row>
    <row r="9" spans="2:70" ht="20.100000000000001" customHeight="1" thickBot="1" x14ac:dyDescent="0.25">
      <c r="B9" s="762" t="s">
        <v>123</v>
      </c>
      <c r="C9" s="762"/>
      <c r="D9" s="762"/>
      <c r="E9" s="762"/>
      <c r="F9" s="762"/>
      <c r="G9" s="762"/>
      <c r="H9" s="762"/>
      <c r="I9" s="762"/>
      <c r="J9" s="762"/>
      <c r="K9" s="762"/>
      <c r="L9" s="762"/>
      <c r="M9" s="762"/>
      <c r="N9" s="762"/>
      <c r="O9" s="762"/>
      <c r="P9" s="762"/>
      <c r="Q9" s="762"/>
      <c r="R9" s="762"/>
      <c r="S9" s="762"/>
      <c r="T9" s="762"/>
      <c r="U9" s="762"/>
      <c r="V9" s="762"/>
      <c r="W9" s="762"/>
      <c r="X9" s="762"/>
      <c r="Y9" s="762"/>
      <c r="Z9" s="762"/>
      <c r="AA9" s="762"/>
      <c r="AB9" s="762"/>
      <c r="AC9" s="762"/>
      <c r="AD9" s="762"/>
      <c r="AE9" s="762"/>
      <c r="AF9" s="762"/>
      <c r="AG9" s="762"/>
      <c r="AH9" s="762"/>
      <c r="AM9" s="753"/>
      <c r="AN9" s="759"/>
      <c r="AO9" s="759"/>
      <c r="AP9" s="759"/>
      <c r="AQ9" s="759"/>
      <c r="AR9" s="759"/>
      <c r="AS9" s="759"/>
      <c r="AV9" s="755"/>
      <c r="AW9" s="755"/>
      <c r="AX9" s="756"/>
      <c r="AY9" s="756"/>
      <c r="AZ9" s="756"/>
      <c r="BA9" s="763"/>
      <c r="BB9" s="763"/>
      <c r="BC9" s="763"/>
      <c r="BD9" s="763"/>
      <c r="BE9" s="763"/>
      <c r="BF9" s="763"/>
      <c r="BG9" s="763"/>
      <c r="BH9" s="763"/>
      <c r="BI9" s="764"/>
      <c r="BJ9" s="764"/>
      <c r="BK9" s="764"/>
      <c r="BL9" s="756"/>
      <c r="BM9" s="756"/>
      <c r="BN9" s="756"/>
      <c r="BO9" s="756"/>
      <c r="BP9" s="756"/>
      <c r="BQ9" s="756"/>
      <c r="BR9" s="756"/>
    </row>
    <row r="10" spans="2:70" ht="20.100000000000001" customHeight="1" thickBot="1" x14ac:dyDescent="0.25">
      <c r="B10" s="765" t="s">
        <v>13</v>
      </c>
      <c r="C10" s="766"/>
      <c r="D10" s="766"/>
      <c r="E10" s="766"/>
      <c r="F10" s="766"/>
      <c r="G10" s="766"/>
      <c r="H10" s="766"/>
      <c r="I10" s="766"/>
      <c r="J10" s="766"/>
      <c r="K10" s="766"/>
      <c r="L10" s="766"/>
      <c r="M10" s="766"/>
      <c r="N10" s="766"/>
      <c r="O10" s="766"/>
      <c r="P10" s="766"/>
      <c r="Q10" s="766"/>
      <c r="R10" s="766"/>
      <c r="S10" s="766"/>
      <c r="T10" s="766"/>
      <c r="U10" s="766"/>
      <c r="V10" s="766"/>
      <c r="W10" s="766"/>
      <c r="X10" s="766"/>
      <c r="Y10" s="766"/>
      <c r="Z10" s="766"/>
      <c r="AA10" s="766"/>
      <c r="AB10" s="766"/>
      <c r="AC10" s="766"/>
      <c r="AD10" s="766"/>
      <c r="AE10" s="766"/>
      <c r="AF10" s="766"/>
      <c r="AG10" s="766"/>
      <c r="AH10" s="767"/>
      <c r="AM10" s="753"/>
      <c r="AN10" s="759"/>
      <c r="AO10" s="759"/>
      <c r="AP10" s="759"/>
      <c r="AQ10" s="759"/>
      <c r="AR10" s="759"/>
      <c r="AS10" s="759"/>
      <c r="AV10" s="755"/>
      <c r="AW10" s="768"/>
      <c r="AX10" s="768"/>
      <c r="AY10" s="768"/>
      <c r="AZ10" s="768"/>
      <c r="BA10" s="756" t="s">
        <v>60</v>
      </c>
      <c r="BB10" s="756"/>
      <c r="BC10" s="756"/>
      <c r="BD10" s="756"/>
      <c r="BE10" s="756"/>
      <c r="BF10" s="756"/>
      <c r="BG10" s="756"/>
      <c r="BH10" s="756"/>
      <c r="BI10" s="756"/>
      <c r="BJ10" s="756"/>
      <c r="BK10" s="756"/>
      <c r="BL10" s="756"/>
      <c r="BM10" s="756"/>
      <c r="BN10" s="756"/>
      <c r="BO10" s="756"/>
      <c r="BP10" s="756"/>
      <c r="BQ10" s="756"/>
      <c r="BR10" s="756"/>
    </row>
    <row r="11" spans="2:70" ht="30" customHeight="1" thickBot="1" x14ac:dyDescent="0.25">
      <c r="B11" s="769" t="s">
        <v>72</v>
      </c>
      <c r="C11" s="770"/>
      <c r="D11" s="770"/>
      <c r="E11" s="770"/>
      <c r="F11" s="770"/>
      <c r="G11" s="770"/>
      <c r="H11" s="770"/>
      <c r="I11" s="770"/>
      <c r="J11" s="770"/>
      <c r="K11" s="770"/>
      <c r="L11" s="770"/>
      <c r="M11" s="770"/>
      <c r="N11" s="770"/>
      <c r="O11" s="770"/>
      <c r="P11" s="770"/>
      <c r="Q11" s="770"/>
      <c r="R11" s="770"/>
      <c r="S11" s="770"/>
      <c r="T11" s="770"/>
      <c r="U11" s="770"/>
      <c r="V11" s="770"/>
      <c r="W11" s="770"/>
      <c r="X11" s="770"/>
      <c r="Y11" s="770"/>
      <c r="Z11" s="770"/>
      <c r="AA11" s="770"/>
      <c r="AB11" s="770"/>
      <c r="AC11" s="770"/>
      <c r="AD11" s="770"/>
      <c r="AE11" s="770"/>
      <c r="AF11" s="770"/>
      <c r="AG11" s="770"/>
      <c r="AH11" s="771"/>
      <c r="AM11" s="753"/>
      <c r="AN11" s="757"/>
      <c r="AO11" s="757"/>
      <c r="AP11" s="757"/>
      <c r="AQ11" s="757"/>
      <c r="AR11" s="757"/>
      <c r="BE11" s="758"/>
    </row>
    <row r="12" spans="2:70" ht="24.95" customHeight="1" x14ac:dyDescent="0.2">
      <c r="B12" s="772" t="s">
        <v>17</v>
      </c>
      <c r="C12" s="773"/>
      <c r="D12" s="773"/>
      <c r="E12" s="773"/>
      <c r="F12" s="773"/>
      <c r="G12" s="773"/>
      <c r="H12" s="773"/>
      <c r="I12" s="773"/>
      <c r="J12" s="773"/>
      <c r="K12" s="773"/>
      <c r="L12" s="773"/>
      <c r="M12" s="773"/>
      <c r="N12" s="773"/>
      <c r="O12" s="773"/>
      <c r="P12" s="773"/>
      <c r="Q12" s="773"/>
      <c r="R12" s="773"/>
      <c r="S12" s="773"/>
      <c r="T12" s="773"/>
      <c r="U12" s="773"/>
      <c r="V12" s="773"/>
      <c r="W12" s="773"/>
      <c r="X12" s="773"/>
      <c r="Y12" s="773"/>
      <c r="Z12" s="773"/>
      <c r="AA12" s="773"/>
      <c r="AB12" s="773"/>
      <c r="AC12" s="773"/>
      <c r="AD12" s="773"/>
      <c r="AE12" s="773"/>
      <c r="AF12" s="773"/>
      <c r="AG12" s="773"/>
      <c r="AH12" s="774"/>
      <c r="AM12" s="762"/>
      <c r="AN12" s="762"/>
      <c r="AO12" s="762"/>
      <c r="AP12" s="762"/>
      <c r="AQ12" s="762"/>
      <c r="AR12" s="762"/>
      <c r="AS12" s="762"/>
      <c r="AT12" s="762"/>
      <c r="AU12" s="762"/>
      <c r="AV12" s="762"/>
      <c r="AW12" s="762"/>
      <c r="AX12" s="762"/>
      <c r="AY12" s="762"/>
      <c r="AZ12" s="762"/>
      <c r="BA12" s="762"/>
      <c r="BB12" s="762"/>
      <c r="BC12" s="762"/>
      <c r="BD12" s="762"/>
      <c r="BE12" s="762"/>
      <c r="BF12" s="762"/>
      <c r="BG12" s="762"/>
      <c r="BH12" s="762"/>
      <c r="BI12" s="762"/>
      <c r="BJ12" s="762"/>
      <c r="BK12" s="762"/>
      <c r="BL12" s="762"/>
      <c r="BM12" s="762"/>
      <c r="BN12" s="762"/>
      <c r="BO12" s="762"/>
      <c r="BP12" s="762"/>
      <c r="BQ12" s="762"/>
      <c r="BR12" s="762"/>
    </row>
    <row r="13" spans="2:70" ht="20.100000000000001" customHeight="1" x14ac:dyDescent="0.2">
      <c r="B13" s="775" t="s">
        <v>14</v>
      </c>
      <c r="C13" s="776"/>
      <c r="D13" s="776"/>
      <c r="E13" s="776"/>
      <c r="F13" s="776"/>
      <c r="G13" s="776"/>
      <c r="H13" s="776"/>
      <c r="I13" s="776"/>
      <c r="J13" s="776"/>
      <c r="K13" s="776"/>
      <c r="L13" s="776"/>
      <c r="M13" s="776"/>
      <c r="N13" s="776"/>
      <c r="O13" s="776"/>
      <c r="P13" s="776"/>
      <c r="Q13" s="776"/>
      <c r="R13" s="777"/>
      <c r="S13" s="778" t="s">
        <v>85</v>
      </c>
      <c r="T13" s="779"/>
      <c r="U13" s="779"/>
      <c r="V13" s="779"/>
      <c r="W13" s="779"/>
      <c r="X13" s="779"/>
      <c r="Y13" s="779"/>
      <c r="Z13" s="779"/>
      <c r="AA13" s="780"/>
      <c r="AB13" s="781" t="s">
        <v>86</v>
      </c>
      <c r="AC13" s="781"/>
      <c r="AD13" s="781"/>
      <c r="AE13" s="781"/>
      <c r="AF13" s="781"/>
      <c r="AG13" s="781"/>
      <c r="AH13" s="782"/>
      <c r="AM13" s="783"/>
      <c r="AN13" s="783"/>
      <c r="AO13" s="783"/>
      <c r="AP13" s="783"/>
      <c r="AQ13" s="783"/>
      <c r="AR13" s="783"/>
      <c r="AS13" s="783"/>
      <c r="AT13" s="783"/>
      <c r="AU13" s="783"/>
      <c r="AV13" s="783"/>
      <c r="AW13" s="783"/>
      <c r="AX13" s="783"/>
      <c r="AY13" s="783"/>
      <c r="AZ13" s="783"/>
      <c r="BA13" s="783"/>
      <c r="BB13" s="783"/>
      <c r="BC13" s="783"/>
      <c r="BD13" s="783"/>
      <c r="BE13" s="783"/>
      <c r="BF13" s="783"/>
      <c r="BG13" s="783"/>
      <c r="BH13" s="783"/>
      <c r="BI13" s="783"/>
      <c r="BJ13" s="783"/>
      <c r="BK13" s="783"/>
      <c r="BL13" s="783"/>
      <c r="BM13" s="783"/>
      <c r="BN13" s="783"/>
      <c r="BO13" s="783"/>
      <c r="BP13" s="783"/>
      <c r="BQ13" s="783"/>
      <c r="BR13" s="783"/>
    </row>
    <row r="14" spans="2:70" ht="20.100000000000001" customHeight="1" x14ac:dyDescent="0.2">
      <c r="B14" s="784" t="s">
        <v>55</v>
      </c>
      <c r="C14" s="785"/>
      <c r="D14" s="785"/>
      <c r="E14" s="785"/>
      <c r="F14" s="785"/>
      <c r="G14" s="785"/>
      <c r="H14" s="785"/>
      <c r="I14" s="785"/>
      <c r="J14" s="785"/>
      <c r="K14" s="785"/>
      <c r="L14" s="785"/>
      <c r="M14" s="785"/>
      <c r="N14" s="785"/>
      <c r="O14" s="786" t="s">
        <v>53</v>
      </c>
      <c r="P14" s="786"/>
      <c r="Q14" s="786"/>
      <c r="R14" s="787"/>
      <c r="S14" s="784" t="s">
        <v>55</v>
      </c>
      <c r="T14" s="785"/>
      <c r="U14" s="785"/>
      <c r="V14" s="785"/>
      <c r="W14" s="785"/>
      <c r="X14" s="785"/>
      <c r="Y14" s="785"/>
      <c r="Z14" s="785"/>
      <c r="AA14" s="785"/>
      <c r="AB14" s="785"/>
      <c r="AC14" s="785"/>
      <c r="AD14" s="785"/>
      <c r="AE14" s="785"/>
      <c r="AF14" s="786" t="s">
        <v>53</v>
      </c>
      <c r="AG14" s="786"/>
      <c r="AH14" s="788"/>
      <c r="AM14" s="789"/>
      <c r="AN14" s="789"/>
      <c r="AO14" s="789"/>
      <c r="AP14" s="789"/>
      <c r="AQ14" s="789"/>
      <c r="AR14" s="789"/>
      <c r="AS14" s="789"/>
      <c r="AT14" s="789"/>
      <c r="AU14" s="789"/>
      <c r="AV14" s="789"/>
      <c r="AW14" s="789"/>
      <c r="AX14" s="789"/>
      <c r="AY14" s="789"/>
      <c r="AZ14" s="789"/>
      <c r="BA14" s="789"/>
      <c r="BB14" s="789"/>
      <c r="BC14" s="789"/>
      <c r="BD14" s="789"/>
      <c r="BE14" s="789"/>
      <c r="BF14" s="789"/>
      <c r="BG14" s="789"/>
      <c r="BH14" s="789"/>
      <c r="BI14" s="789"/>
      <c r="BJ14" s="789"/>
      <c r="BK14" s="789"/>
      <c r="BL14" s="789"/>
      <c r="BM14" s="789"/>
      <c r="BN14" s="789"/>
      <c r="BO14" s="789"/>
      <c r="BP14" s="789"/>
      <c r="BQ14" s="789"/>
      <c r="BR14" s="789"/>
    </row>
    <row r="15" spans="2:70" ht="20.100000000000001" customHeight="1" x14ac:dyDescent="0.2">
      <c r="B15" s="790" t="s">
        <v>70</v>
      </c>
      <c r="C15" s="791"/>
      <c r="D15" s="791"/>
      <c r="E15" s="791"/>
      <c r="F15" s="791"/>
      <c r="G15" s="791"/>
      <c r="H15" s="791"/>
      <c r="I15" s="791"/>
      <c r="J15" s="791"/>
      <c r="K15" s="791"/>
      <c r="L15" s="791"/>
      <c r="M15" s="791"/>
      <c r="N15" s="791"/>
      <c r="O15" s="792"/>
      <c r="P15" s="792"/>
      <c r="Q15" s="792"/>
      <c r="R15" s="793"/>
      <c r="S15" s="790" t="s">
        <v>69</v>
      </c>
      <c r="T15" s="791"/>
      <c r="U15" s="791"/>
      <c r="V15" s="791"/>
      <c r="W15" s="791"/>
      <c r="X15" s="791"/>
      <c r="Y15" s="791"/>
      <c r="Z15" s="791"/>
      <c r="AA15" s="791"/>
      <c r="AB15" s="791"/>
      <c r="AC15" s="791"/>
      <c r="AD15" s="791"/>
      <c r="AE15" s="791"/>
      <c r="AF15" s="792"/>
      <c r="AG15" s="792"/>
      <c r="AH15" s="794"/>
      <c r="AM15" s="762"/>
      <c r="AN15" s="762"/>
      <c r="AO15" s="762"/>
      <c r="AP15" s="762"/>
      <c r="AQ15" s="762"/>
      <c r="AR15" s="762"/>
      <c r="AS15" s="762"/>
      <c r="AT15" s="762"/>
      <c r="AU15" s="762"/>
      <c r="AV15" s="762"/>
      <c r="AW15" s="762"/>
      <c r="AX15" s="762"/>
      <c r="AY15" s="762"/>
      <c r="AZ15" s="762"/>
      <c r="BA15" s="762"/>
      <c r="BB15" s="762"/>
      <c r="BC15" s="762"/>
      <c r="BD15" s="762"/>
      <c r="BE15" s="762"/>
      <c r="BF15" s="762"/>
      <c r="BG15" s="762"/>
      <c r="BH15" s="762"/>
      <c r="BI15" s="762"/>
      <c r="BJ15" s="762"/>
      <c r="BK15" s="762"/>
      <c r="BL15" s="762"/>
      <c r="BM15" s="762"/>
      <c r="BN15" s="762"/>
      <c r="BO15" s="762"/>
      <c r="BP15" s="762"/>
      <c r="BQ15" s="762"/>
      <c r="BR15" s="762"/>
    </row>
    <row r="16" spans="2:70" ht="20.100000000000001" customHeight="1" thickBot="1" x14ac:dyDescent="0.25">
      <c r="B16" s="795" t="s">
        <v>29</v>
      </c>
      <c r="C16" s="796"/>
      <c r="D16" s="796"/>
      <c r="E16" s="796"/>
      <c r="F16" s="796"/>
      <c r="G16" s="796"/>
      <c r="H16" s="796"/>
      <c r="I16" s="796"/>
      <c r="J16" s="796"/>
      <c r="K16" s="796"/>
      <c r="L16" s="796"/>
      <c r="M16" s="796"/>
      <c r="N16" s="796"/>
      <c r="O16" s="796"/>
      <c r="P16" s="796"/>
      <c r="Q16" s="796"/>
      <c r="R16" s="797"/>
      <c r="S16" s="795" t="s">
        <v>29</v>
      </c>
      <c r="T16" s="796"/>
      <c r="U16" s="796"/>
      <c r="V16" s="796"/>
      <c r="W16" s="796"/>
      <c r="X16" s="796"/>
      <c r="Y16" s="796"/>
      <c r="Z16" s="796"/>
      <c r="AA16" s="796"/>
      <c r="AB16" s="796"/>
      <c r="AC16" s="796"/>
      <c r="AD16" s="796"/>
      <c r="AE16" s="796"/>
      <c r="AF16" s="796"/>
      <c r="AG16" s="796"/>
      <c r="AH16" s="798"/>
      <c r="AM16" s="783"/>
      <c r="AN16" s="783"/>
      <c r="AO16" s="783"/>
      <c r="AP16" s="783"/>
      <c r="AQ16" s="783"/>
      <c r="AR16" s="783"/>
      <c r="AS16" s="783"/>
      <c r="AT16" s="783"/>
      <c r="AU16" s="783"/>
      <c r="AV16" s="783"/>
      <c r="AW16" s="783"/>
      <c r="AX16" s="783"/>
      <c r="AY16" s="783"/>
      <c r="AZ16" s="783"/>
      <c r="BA16" s="783"/>
      <c r="BB16" s="783"/>
      <c r="BC16" s="799"/>
      <c r="BD16" s="799"/>
      <c r="BE16" s="799"/>
      <c r="BF16" s="799"/>
      <c r="BG16" s="799"/>
      <c r="BH16" s="799"/>
      <c r="BI16" s="799"/>
      <c r="BJ16" s="799"/>
      <c r="BK16" s="799"/>
      <c r="BL16" s="799"/>
      <c r="BM16" s="799"/>
      <c r="BN16" s="799"/>
      <c r="BO16" s="799"/>
      <c r="BP16" s="799"/>
      <c r="BQ16" s="799"/>
      <c r="BR16" s="799"/>
    </row>
    <row r="17" spans="2:70" ht="15.6" customHeight="1" thickBot="1" x14ac:dyDescent="0.25">
      <c r="B17" s="800"/>
      <c r="C17" s="800"/>
      <c r="D17" s="800"/>
      <c r="E17" s="800"/>
      <c r="F17" s="800"/>
      <c r="G17" s="800"/>
      <c r="H17" s="800"/>
      <c r="I17" s="800"/>
      <c r="J17" s="800"/>
      <c r="K17" s="800"/>
      <c r="L17" s="800"/>
      <c r="M17" s="800"/>
      <c r="N17" s="800"/>
      <c r="O17" s="800"/>
      <c r="P17" s="800"/>
      <c r="Q17" s="800"/>
      <c r="R17" s="800"/>
      <c r="S17" s="800"/>
      <c r="T17" s="800"/>
      <c r="U17" s="800"/>
      <c r="V17" s="800"/>
      <c r="W17" s="800"/>
      <c r="X17" s="800"/>
      <c r="Y17" s="800"/>
      <c r="Z17" s="800"/>
      <c r="AA17" s="800"/>
      <c r="AB17" s="800"/>
      <c r="AC17" s="800"/>
      <c r="AD17" s="800"/>
      <c r="AE17" s="800"/>
      <c r="AF17" s="800"/>
      <c r="AG17" s="800"/>
      <c r="AH17" s="800"/>
      <c r="AM17" s="801"/>
      <c r="AN17" s="801"/>
      <c r="AO17" s="801"/>
      <c r="AP17" s="801"/>
      <c r="AQ17" s="801"/>
      <c r="AR17" s="801"/>
      <c r="AS17" s="801"/>
      <c r="AT17" s="801"/>
      <c r="AU17" s="801"/>
      <c r="AV17" s="801"/>
      <c r="AW17" s="801"/>
      <c r="AX17" s="801"/>
      <c r="AY17" s="801"/>
      <c r="AZ17" s="801"/>
      <c r="BA17" s="801"/>
      <c r="BB17" s="801"/>
      <c r="BC17" s="802"/>
      <c r="BD17" s="802"/>
      <c r="BE17" s="802"/>
      <c r="BF17" s="802"/>
      <c r="BG17" s="802"/>
      <c r="BH17" s="802"/>
      <c r="BI17" s="802"/>
      <c r="BJ17" s="802"/>
      <c r="BK17" s="802"/>
      <c r="BL17" s="802"/>
      <c r="BM17" s="802"/>
      <c r="BN17" s="802"/>
      <c r="BO17" s="802"/>
      <c r="BP17" s="802"/>
      <c r="BQ17" s="802"/>
      <c r="BR17" s="802"/>
    </row>
    <row r="18" spans="2:70" ht="20.100000000000001" customHeight="1" x14ac:dyDescent="0.2">
      <c r="B18" s="803" t="s">
        <v>31</v>
      </c>
      <c r="C18" s="804"/>
      <c r="D18" s="804"/>
      <c r="E18" s="804"/>
      <c r="F18" s="804"/>
      <c r="G18" s="804"/>
      <c r="H18" s="804"/>
      <c r="I18" s="804"/>
      <c r="J18" s="804"/>
      <c r="K18" s="804"/>
      <c r="L18" s="804"/>
      <c r="M18" s="804"/>
      <c r="N18" s="804"/>
      <c r="O18" s="804"/>
      <c r="P18" s="804"/>
      <c r="Q18" s="804"/>
      <c r="R18" s="804"/>
      <c r="S18" s="804"/>
      <c r="T18" s="804"/>
      <c r="U18" s="804"/>
      <c r="V18" s="804"/>
      <c r="W18" s="804"/>
      <c r="X18" s="804"/>
      <c r="Y18" s="804"/>
      <c r="Z18" s="804"/>
      <c r="AA18" s="804"/>
      <c r="AB18" s="805"/>
      <c r="AC18" s="805"/>
      <c r="AD18" s="805"/>
      <c r="AE18" s="805"/>
      <c r="AF18" s="805"/>
      <c r="AG18" s="804"/>
      <c r="AH18" s="806"/>
      <c r="AM18" s="791"/>
      <c r="AN18" s="791"/>
      <c r="AO18" s="791"/>
      <c r="AP18" s="791"/>
      <c r="AQ18" s="791"/>
      <c r="AR18" s="791"/>
      <c r="AS18" s="791"/>
      <c r="AT18" s="791"/>
      <c r="AU18" s="791"/>
      <c r="AV18" s="791"/>
      <c r="AW18" s="791"/>
      <c r="AX18" s="791"/>
      <c r="AY18" s="791"/>
      <c r="AZ18" s="792"/>
      <c r="BA18" s="792"/>
      <c r="BB18" s="792"/>
      <c r="BC18" s="791"/>
      <c r="BD18" s="791"/>
      <c r="BE18" s="791"/>
      <c r="BF18" s="791"/>
      <c r="BG18" s="791"/>
      <c r="BH18" s="791"/>
      <c r="BI18" s="791"/>
      <c r="BJ18" s="791"/>
      <c r="BK18" s="791"/>
      <c r="BL18" s="791"/>
      <c r="BM18" s="791"/>
      <c r="BN18" s="791"/>
      <c r="BO18" s="791"/>
      <c r="BP18" s="792"/>
      <c r="BQ18" s="792"/>
      <c r="BR18" s="792"/>
    </row>
    <row r="19" spans="2:70" ht="20.100000000000001" customHeight="1" x14ac:dyDescent="0.2">
      <c r="B19" s="807"/>
      <c r="C19" s="808"/>
      <c r="D19" s="808"/>
      <c r="E19" s="808"/>
      <c r="F19" s="808"/>
      <c r="G19" s="809"/>
      <c r="H19" s="735" t="s">
        <v>21</v>
      </c>
      <c r="I19" s="735"/>
      <c r="J19" s="735"/>
      <c r="K19" s="735"/>
      <c r="L19" s="810" t="s">
        <v>85</v>
      </c>
      <c r="M19" s="811"/>
      <c r="N19" s="812"/>
      <c r="O19" s="813" t="s">
        <v>87</v>
      </c>
      <c r="P19" s="814"/>
      <c r="Q19" s="815"/>
      <c r="R19" s="815"/>
      <c r="S19" s="815"/>
      <c r="T19" s="815"/>
      <c r="U19" s="815"/>
      <c r="V19" s="816"/>
      <c r="W19" s="817" t="s">
        <v>21</v>
      </c>
      <c r="X19" s="817"/>
      <c r="Y19" s="817"/>
      <c r="Z19" s="817"/>
      <c r="AA19" s="810" t="s">
        <v>85</v>
      </c>
      <c r="AB19" s="811"/>
      <c r="AC19" s="812"/>
      <c r="AD19" s="813" t="s">
        <v>87</v>
      </c>
      <c r="AE19" s="818" t="s">
        <v>23</v>
      </c>
      <c r="AF19" s="819"/>
      <c r="AG19" s="820"/>
      <c r="AH19" s="821" t="s">
        <v>88</v>
      </c>
      <c r="AM19" s="791"/>
      <c r="AN19" s="791"/>
      <c r="AO19" s="791"/>
      <c r="AP19" s="791"/>
      <c r="AQ19" s="791"/>
      <c r="AR19" s="791"/>
      <c r="AS19" s="791"/>
      <c r="AT19" s="791"/>
      <c r="AU19" s="791"/>
      <c r="AV19" s="791"/>
      <c r="AW19" s="791"/>
      <c r="AX19" s="791"/>
      <c r="AY19" s="791"/>
      <c r="AZ19" s="792"/>
      <c r="BA19" s="792"/>
      <c r="BB19" s="792"/>
      <c r="BC19" s="791"/>
      <c r="BD19" s="791"/>
      <c r="BE19" s="791"/>
      <c r="BF19" s="791"/>
      <c r="BG19" s="791"/>
      <c r="BH19" s="791"/>
      <c r="BI19" s="791"/>
      <c r="BJ19" s="791"/>
      <c r="BK19" s="791"/>
      <c r="BL19" s="791"/>
      <c r="BM19" s="791"/>
      <c r="BN19" s="791"/>
      <c r="BO19" s="791"/>
      <c r="BP19" s="792"/>
      <c r="BQ19" s="792"/>
      <c r="BR19" s="792"/>
    </row>
    <row r="20" spans="2:70" ht="20.100000000000001" customHeight="1" x14ac:dyDescent="0.2">
      <c r="B20" s="822" t="s">
        <v>28</v>
      </c>
      <c r="C20" s="823"/>
      <c r="D20" s="823"/>
      <c r="E20" s="823"/>
      <c r="F20" s="823"/>
      <c r="G20" s="824"/>
      <c r="H20" s="825"/>
      <c r="I20" s="811"/>
      <c r="J20" s="811"/>
      <c r="K20" s="813" t="s">
        <v>22</v>
      </c>
      <c r="L20" s="825"/>
      <c r="M20" s="811"/>
      <c r="N20" s="811"/>
      <c r="O20" s="813" t="s">
        <v>22</v>
      </c>
      <c r="P20" s="826" t="s">
        <v>33</v>
      </c>
      <c r="Q20" s="827"/>
      <c r="R20" s="827"/>
      <c r="S20" s="827"/>
      <c r="T20" s="827"/>
      <c r="U20" s="827"/>
      <c r="V20" s="828"/>
      <c r="W20" s="825"/>
      <c r="X20" s="811"/>
      <c r="Y20" s="811"/>
      <c r="Z20" s="829" t="s">
        <v>71</v>
      </c>
      <c r="AA20" s="825"/>
      <c r="AB20" s="811"/>
      <c r="AC20" s="811"/>
      <c r="AD20" s="829" t="s">
        <v>71</v>
      </c>
      <c r="AE20" s="818"/>
      <c r="AF20" s="819"/>
      <c r="AG20" s="830"/>
      <c r="AH20" s="831"/>
      <c r="AM20" s="832"/>
      <c r="AN20" s="832"/>
      <c r="AO20" s="832"/>
      <c r="AP20" s="832"/>
      <c r="AQ20" s="832"/>
      <c r="AR20" s="832"/>
      <c r="AS20" s="832"/>
      <c r="AT20" s="832"/>
      <c r="AU20" s="832"/>
      <c r="AV20" s="832"/>
      <c r="AW20" s="832"/>
      <c r="AX20" s="832"/>
      <c r="AY20" s="832"/>
      <c r="AZ20" s="832"/>
      <c r="BA20" s="832"/>
      <c r="BB20" s="832"/>
      <c r="BC20" s="832"/>
      <c r="BD20" s="832"/>
      <c r="BE20" s="832"/>
      <c r="BF20" s="832"/>
      <c r="BG20" s="832"/>
      <c r="BH20" s="832"/>
      <c r="BI20" s="832"/>
      <c r="BJ20" s="832"/>
      <c r="BK20" s="832"/>
      <c r="BL20" s="832"/>
      <c r="BM20" s="832"/>
      <c r="BN20" s="832"/>
      <c r="BO20" s="832"/>
      <c r="BP20" s="832"/>
      <c r="BQ20" s="832"/>
      <c r="BR20" s="832"/>
    </row>
    <row r="21" spans="2:70" ht="30" customHeight="1" thickBot="1" x14ac:dyDescent="0.25">
      <c r="B21" s="833"/>
      <c r="C21" s="834" t="s">
        <v>30</v>
      </c>
      <c r="D21" s="835"/>
      <c r="E21" s="835"/>
      <c r="F21" s="835"/>
      <c r="G21" s="836"/>
      <c r="H21" s="837"/>
      <c r="I21" s="838"/>
      <c r="J21" s="838"/>
      <c r="K21" s="839" t="s">
        <v>22</v>
      </c>
      <c r="L21" s="837"/>
      <c r="M21" s="838"/>
      <c r="N21" s="838"/>
      <c r="O21" s="839" t="s">
        <v>22</v>
      </c>
      <c r="P21" s="840"/>
      <c r="Q21" s="834" t="s">
        <v>32</v>
      </c>
      <c r="R21" s="835"/>
      <c r="S21" s="835"/>
      <c r="T21" s="835"/>
      <c r="U21" s="835"/>
      <c r="V21" s="836"/>
      <c r="W21" s="837"/>
      <c r="X21" s="838"/>
      <c r="Y21" s="838"/>
      <c r="Z21" s="841" t="s">
        <v>71</v>
      </c>
      <c r="AA21" s="837"/>
      <c r="AB21" s="838"/>
      <c r="AC21" s="838"/>
      <c r="AD21" s="841" t="s">
        <v>71</v>
      </c>
      <c r="AE21" s="842"/>
      <c r="AF21" s="843"/>
      <c r="AG21" s="844"/>
      <c r="AH21" s="845"/>
      <c r="AM21" s="846"/>
      <c r="AN21" s="846"/>
      <c r="AO21" s="846"/>
      <c r="AP21" s="846"/>
      <c r="AQ21" s="846"/>
      <c r="AR21" s="846"/>
      <c r="AS21" s="846"/>
      <c r="AT21" s="846"/>
      <c r="AU21" s="846"/>
      <c r="AV21" s="846"/>
      <c r="AW21" s="846"/>
      <c r="AX21" s="846"/>
      <c r="AY21" s="846"/>
      <c r="AZ21" s="846"/>
      <c r="BA21" s="846"/>
      <c r="BB21" s="846"/>
      <c r="BC21" s="846"/>
      <c r="BD21" s="846"/>
      <c r="BE21" s="846"/>
      <c r="BF21" s="846"/>
      <c r="BG21" s="846"/>
      <c r="BH21" s="846"/>
      <c r="BI21" s="846"/>
      <c r="BJ21" s="846"/>
      <c r="BK21" s="846"/>
      <c r="BL21" s="846"/>
      <c r="BM21" s="846"/>
      <c r="BN21" s="846"/>
      <c r="BO21" s="846"/>
      <c r="BP21" s="846"/>
      <c r="BQ21" s="846"/>
      <c r="BR21" s="846"/>
    </row>
    <row r="22" spans="2:70" ht="14.45" customHeight="1" x14ac:dyDescent="0.2">
      <c r="B22" s="847"/>
      <c r="C22" s="848"/>
      <c r="D22" s="848"/>
      <c r="E22" s="848"/>
      <c r="F22" s="848"/>
      <c r="G22" s="848"/>
      <c r="H22" s="849"/>
      <c r="I22" s="850"/>
      <c r="J22" s="850"/>
      <c r="K22" s="851"/>
      <c r="L22" s="849"/>
      <c r="M22" s="850"/>
      <c r="N22" s="850"/>
      <c r="O22" s="851"/>
      <c r="P22" s="847"/>
      <c r="Q22" s="848"/>
      <c r="R22" s="848"/>
      <c r="S22" s="848"/>
      <c r="T22" s="848"/>
      <c r="U22" s="848"/>
      <c r="V22" s="848"/>
      <c r="W22" s="849"/>
      <c r="X22" s="850"/>
      <c r="Y22" s="850"/>
      <c r="Z22" s="852"/>
      <c r="AA22" s="849"/>
      <c r="AB22" s="850"/>
      <c r="AC22" s="850"/>
      <c r="AD22" s="852"/>
      <c r="AE22" s="853"/>
      <c r="AF22" s="853"/>
      <c r="AG22" s="854"/>
      <c r="AH22" s="855"/>
    </row>
    <row r="23" spans="2:70" ht="14.45" customHeight="1" thickBot="1" x14ac:dyDescent="0.25">
      <c r="B23" s="856"/>
      <c r="C23" s="857"/>
      <c r="D23" s="857"/>
      <c r="E23" s="857"/>
      <c r="F23" s="857"/>
      <c r="G23" s="857"/>
      <c r="H23" s="858"/>
      <c r="I23" s="859"/>
      <c r="J23" s="859"/>
      <c r="K23" s="860"/>
      <c r="L23" s="858"/>
      <c r="M23" s="859"/>
      <c r="N23" s="859"/>
      <c r="O23" s="860"/>
      <c r="P23" s="856"/>
      <c r="Q23" s="857"/>
      <c r="R23" s="857"/>
      <c r="S23" s="857"/>
      <c r="T23" s="857"/>
      <c r="U23" s="857"/>
      <c r="V23" s="857"/>
      <c r="W23" s="858"/>
      <c r="X23" s="859"/>
      <c r="Y23" s="859"/>
      <c r="Z23" s="861"/>
      <c r="AA23" s="858"/>
      <c r="AB23" s="859"/>
      <c r="AC23" s="859"/>
      <c r="AD23" s="861"/>
      <c r="AE23" s="862"/>
      <c r="AF23" s="862"/>
      <c r="AG23" s="863"/>
      <c r="AH23" s="864"/>
    </row>
    <row r="24" spans="2:70" ht="30" customHeight="1" thickBot="1" x14ac:dyDescent="0.25">
      <c r="B24" s="865" t="s">
        <v>73</v>
      </c>
      <c r="C24" s="866"/>
      <c r="D24" s="866"/>
      <c r="E24" s="866"/>
      <c r="F24" s="866"/>
      <c r="G24" s="866"/>
      <c r="H24" s="866"/>
      <c r="I24" s="866"/>
      <c r="J24" s="866"/>
      <c r="K24" s="866"/>
      <c r="L24" s="866"/>
      <c r="M24" s="866"/>
      <c r="N24" s="866"/>
      <c r="O24" s="866"/>
      <c r="P24" s="866"/>
      <c r="Q24" s="866"/>
      <c r="R24" s="866"/>
      <c r="S24" s="866"/>
      <c r="T24" s="866"/>
      <c r="U24" s="866"/>
      <c r="V24" s="866"/>
      <c r="W24" s="866"/>
      <c r="X24" s="866"/>
      <c r="Y24" s="866"/>
      <c r="Z24" s="866"/>
      <c r="AA24" s="866"/>
      <c r="AB24" s="866"/>
      <c r="AC24" s="866"/>
      <c r="AD24" s="866"/>
      <c r="AE24" s="866"/>
      <c r="AF24" s="866"/>
      <c r="AG24" s="866"/>
      <c r="AH24" s="867"/>
      <c r="AM24" s="868"/>
      <c r="AN24" s="868"/>
      <c r="AO24" s="868"/>
      <c r="AP24" s="868"/>
      <c r="AQ24" s="868"/>
      <c r="AR24" s="868"/>
      <c r="AS24" s="761"/>
      <c r="AT24" s="761"/>
      <c r="AU24" s="761"/>
      <c r="AV24" s="761"/>
      <c r="AW24" s="761"/>
      <c r="AX24" s="761"/>
      <c r="AY24" s="761"/>
      <c r="AZ24" s="761"/>
      <c r="BA24" s="756"/>
      <c r="BB24" s="756"/>
      <c r="BC24" s="756"/>
      <c r="BD24" s="756"/>
      <c r="BE24" s="756"/>
      <c r="BF24" s="756"/>
      <c r="BG24" s="869"/>
      <c r="BH24" s="869"/>
      <c r="BI24" s="869"/>
      <c r="BJ24" s="869"/>
      <c r="BK24" s="870"/>
      <c r="BL24" s="870"/>
      <c r="BM24" s="870"/>
      <c r="BN24" s="870"/>
      <c r="BO24" s="755"/>
      <c r="BP24" s="755"/>
      <c r="BQ24" s="763"/>
      <c r="BR24" s="763"/>
    </row>
    <row r="25" spans="2:70" ht="24.95" customHeight="1" x14ac:dyDescent="0.2">
      <c r="B25" s="871" t="s">
        <v>18</v>
      </c>
      <c r="C25" s="872"/>
      <c r="D25" s="872"/>
      <c r="E25" s="872"/>
      <c r="F25" s="872"/>
      <c r="G25" s="872"/>
      <c r="H25" s="872"/>
      <c r="I25" s="872"/>
      <c r="J25" s="872"/>
      <c r="K25" s="872"/>
      <c r="L25" s="872"/>
      <c r="M25" s="872"/>
      <c r="N25" s="872"/>
      <c r="O25" s="872"/>
      <c r="P25" s="872"/>
      <c r="Q25" s="872"/>
      <c r="R25" s="872"/>
      <c r="S25" s="872"/>
      <c r="T25" s="872"/>
      <c r="U25" s="872"/>
      <c r="V25" s="872"/>
      <c r="W25" s="872"/>
      <c r="X25" s="873"/>
      <c r="Y25" s="874" t="s">
        <v>27</v>
      </c>
      <c r="Z25" s="875"/>
      <c r="AA25" s="875"/>
      <c r="AB25" s="875"/>
      <c r="AC25" s="875"/>
      <c r="AD25" s="875"/>
      <c r="AE25" s="875"/>
      <c r="AF25" s="875"/>
      <c r="AG25" s="875"/>
      <c r="AH25" s="876"/>
      <c r="AM25" s="877"/>
      <c r="AN25" s="877"/>
      <c r="AO25" s="877"/>
      <c r="AP25" s="877"/>
      <c r="AQ25" s="877"/>
      <c r="AR25" s="877"/>
      <c r="AS25" s="878"/>
      <c r="AT25" s="878"/>
      <c r="AU25" s="878"/>
      <c r="AV25" s="878"/>
      <c r="AW25" s="878"/>
      <c r="AX25" s="878"/>
      <c r="AY25" s="878"/>
      <c r="AZ25" s="878"/>
      <c r="BA25" s="879"/>
      <c r="BB25" s="879"/>
      <c r="BC25" s="879"/>
      <c r="BD25" s="879"/>
      <c r="BE25" s="879"/>
      <c r="BF25" s="879"/>
      <c r="BG25" s="880"/>
      <c r="BH25" s="880"/>
      <c r="BI25" s="880"/>
      <c r="BJ25" s="880"/>
      <c r="BK25" s="880"/>
      <c r="BL25" s="880"/>
      <c r="BM25" s="880"/>
      <c r="BN25" s="880"/>
      <c r="BO25" s="755"/>
      <c r="BP25" s="755"/>
      <c r="BQ25" s="763"/>
      <c r="BR25" s="763"/>
    </row>
    <row r="26" spans="2:70" ht="20.100000000000001" customHeight="1" x14ac:dyDescent="0.2">
      <c r="B26" s="881" t="s">
        <v>25</v>
      </c>
      <c r="C26" s="786"/>
      <c r="D26" s="882"/>
      <c r="E26" s="883" t="s">
        <v>5</v>
      </c>
      <c r="F26" s="786"/>
      <c r="G26" s="884"/>
      <c r="H26" s="885"/>
      <c r="I26" s="810" t="s">
        <v>85</v>
      </c>
      <c r="J26" s="811"/>
      <c r="K26" s="812"/>
      <c r="L26" s="813" t="s">
        <v>87</v>
      </c>
      <c r="M26" s="881" t="s">
        <v>26</v>
      </c>
      <c r="N26" s="786"/>
      <c r="O26" s="882"/>
      <c r="P26" s="886" t="s">
        <v>5</v>
      </c>
      <c r="Q26" s="884"/>
      <c r="R26" s="884"/>
      <c r="S26" s="884"/>
      <c r="T26" s="885"/>
      <c r="U26" s="810" t="s">
        <v>85</v>
      </c>
      <c r="V26" s="811"/>
      <c r="W26" s="812"/>
      <c r="X26" s="813" t="s">
        <v>87</v>
      </c>
      <c r="Y26" s="887"/>
      <c r="Z26" s="888"/>
      <c r="AA26" s="888"/>
      <c r="AB26" s="888"/>
      <c r="AC26" s="888"/>
      <c r="AD26" s="888"/>
      <c r="AE26" s="888"/>
      <c r="AF26" s="888"/>
      <c r="AG26" s="888"/>
      <c r="AH26" s="889"/>
      <c r="AN26" s="764"/>
      <c r="AO26" s="764"/>
      <c r="AP26" s="764"/>
      <c r="AQ26" s="764"/>
      <c r="AR26" s="764"/>
      <c r="AS26" s="878"/>
      <c r="AT26" s="878"/>
      <c r="AU26" s="878"/>
      <c r="AV26" s="878"/>
      <c r="AW26" s="878"/>
      <c r="AX26" s="878"/>
      <c r="AY26" s="878"/>
      <c r="AZ26" s="878"/>
      <c r="BB26" s="764"/>
      <c r="BC26" s="764"/>
      <c r="BD26" s="764"/>
      <c r="BE26" s="764"/>
      <c r="BF26" s="764"/>
      <c r="BG26" s="880"/>
      <c r="BH26" s="880"/>
      <c r="BI26" s="880"/>
      <c r="BJ26" s="880"/>
      <c r="BK26" s="880"/>
      <c r="BL26" s="880"/>
      <c r="BM26" s="880"/>
      <c r="BN26" s="880"/>
      <c r="BO26" s="755"/>
      <c r="BP26" s="755"/>
      <c r="BQ26" s="763"/>
      <c r="BR26" s="763"/>
    </row>
    <row r="27" spans="2:70" ht="20.100000000000001" customHeight="1" x14ac:dyDescent="0.2">
      <c r="B27" s="890"/>
      <c r="C27" s="792"/>
      <c r="D27" s="792"/>
      <c r="E27" s="891" t="s">
        <v>67</v>
      </c>
      <c r="F27" s="892"/>
      <c r="G27" s="891" t="s">
        <v>51</v>
      </c>
      <c r="H27" s="892"/>
      <c r="I27" s="891" t="s">
        <v>67</v>
      </c>
      <c r="J27" s="892"/>
      <c r="K27" s="891" t="s">
        <v>51</v>
      </c>
      <c r="L27" s="892"/>
      <c r="M27" s="890"/>
      <c r="N27" s="792"/>
      <c r="O27" s="893"/>
      <c r="P27" s="894" t="s">
        <v>52</v>
      </c>
      <c r="Q27" s="895"/>
      <c r="R27" s="896"/>
      <c r="S27" s="891" t="s">
        <v>51</v>
      </c>
      <c r="T27" s="892"/>
      <c r="U27" s="894" t="s">
        <v>52</v>
      </c>
      <c r="V27" s="895"/>
      <c r="W27" s="891" t="s">
        <v>51</v>
      </c>
      <c r="X27" s="892"/>
      <c r="Y27" s="897" t="s">
        <v>24</v>
      </c>
      <c r="Z27" s="898"/>
      <c r="AA27" s="898"/>
      <c r="AB27" s="899"/>
      <c r="AC27" s="900" t="s">
        <v>4</v>
      </c>
      <c r="AD27" s="898"/>
      <c r="AE27" s="899"/>
      <c r="AF27" s="901" t="s">
        <v>93</v>
      </c>
      <c r="AG27" s="823"/>
      <c r="AH27" s="902"/>
      <c r="AM27" s="903"/>
      <c r="AN27" s="903"/>
      <c r="AO27" s="903"/>
      <c r="AP27" s="903"/>
      <c r="AQ27" s="903"/>
      <c r="AR27" s="903"/>
      <c r="AS27" s="903"/>
      <c r="AT27" s="903"/>
      <c r="AU27" s="903"/>
      <c r="AV27" s="903"/>
      <c r="AW27" s="903"/>
      <c r="AX27" s="903"/>
      <c r="AY27" s="903"/>
      <c r="AZ27" s="903"/>
      <c r="BA27" s="903"/>
      <c r="BB27" s="903"/>
      <c r="BC27" s="903"/>
      <c r="BD27" s="903"/>
      <c r="BE27" s="903"/>
      <c r="BF27" s="903"/>
      <c r="BG27" s="903"/>
      <c r="BH27" s="903"/>
      <c r="BI27" s="903"/>
      <c r="BJ27" s="903"/>
      <c r="BK27" s="903"/>
      <c r="BL27" s="903"/>
      <c r="BM27" s="903"/>
      <c r="BN27" s="903"/>
      <c r="BO27" s="903"/>
      <c r="BP27" s="903"/>
      <c r="BQ27" s="903"/>
      <c r="BR27" s="903"/>
    </row>
    <row r="28" spans="2:70" ht="20.100000000000001" customHeight="1" x14ac:dyDescent="0.2">
      <c r="B28" s="904"/>
      <c r="C28" s="905"/>
      <c r="D28" s="905"/>
      <c r="E28" s="906"/>
      <c r="F28" s="907"/>
      <c r="G28" s="906"/>
      <c r="H28" s="907"/>
      <c r="I28" s="906"/>
      <c r="J28" s="907"/>
      <c r="K28" s="906"/>
      <c r="L28" s="907"/>
      <c r="M28" s="904"/>
      <c r="N28" s="905"/>
      <c r="O28" s="908"/>
      <c r="P28" s="909"/>
      <c r="Q28" s="910"/>
      <c r="R28" s="907"/>
      <c r="S28" s="906"/>
      <c r="T28" s="907"/>
      <c r="U28" s="911"/>
      <c r="V28" s="905"/>
      <c r="W28" s="906"/>
      <c r="X28" s="907"/>
      <c r="Y28" s="887"/>
      <c r="Z28" s="888"/>
      <c r="AA28" s="888"/>
      <c r="AB28" s="912"/>
      <c r="AC28" s="913"/>
      <c r="AD28" s="888"/>
      <c r="AE28" s="912"/>
      <c r="AF28" s="914"/>
      <c r="AG28" s="915"/>
      <c r="AH28" s="916"/>
      <c r="AM28" s="789"/>
      <c r="AN28" s="789"/>
      <c r="AO28" s="789"/>
      <c r="AP28" s="789"/>
      <c r="AQ28" s="789"/>
      <c r="AR28" s="789"/>
      <c r="AS28" s="789"/>
      <c r="AT28" s="789"/>
      <c r="AU28" s="789"/>
      <c r="AV28" s="789"/>
      <c r="AW28" s="789"/>
      <c r="AX28" s="789"/>
      <c r="AY28" s="789"/>
      <c r="AZ28" s="789"/>
      <c r="BA28" s="789"/>
      <c r="BB28" s="789"/>
      <c r="BC28" s="789"/>
      <c r="BD28" s="789"/>
      <c r="BE28" s="789"/>
      <c r="BF28" s="789"/>
      <c r="BG28" s="789"/>
      <c r="BH28" s="789"/>
      <c r="BI28" s="783"/>
      <c r="BJ28" s="783"/>
      <c r="BK28" s="783"/>
      <c r="BL28" s="783"/>
      <c r="BM28" s="783"/>
      <c r="BN28" s="783"/>
      <c r="BO28" s="783"/>
      <c r="BP28" s="783"/>
      <c r="BQ28" s="783"/>
      <c r="BR28" s="783"/>
    </row>
    <row r="29" spans="2:70" ht="20.100000000000001" customHeight="1" x14ac:dyDescent="0.2">
      <c r="B29" s="917"/>
      <c r="C29" s="918"/>
      <c r="D29" s="919"/>
      <c r="E29" s="503"/>
      <c r="F29" s="504"/>
      <c r="G29" s="503"/>
      <c r="H29" s="504"/>
      <c r="I29" s="503"/>
      <c r="J29" s="504"/>
      <c r="K29" s="503"/>
      <c r="L29" s="504"/>
      <c r="M29" s="917"/>
      <c r="N29" s="918"/>
      <c r="O29" s="919"/>
      <c r="P29" s="508"/>
      <c r="Q29" s="509"/>
      <c r="R29" s="510"/>
      <c r="S29" s="503"/>
      <c r="T29" s="504"/>
      <c r="U29" s="503"/>
      <c r="V29" s="504"/>
      <c r="W29" s="503"/>
      <c r="X29" s="504"/>
      <c r="Y29" s="920"/>
      <c r="Z29" s="921"/>
      <c r="AA29" s="921"/>
      <c r="AB29" s="922"/>
      <c r="AC29" s="329"/>
      <c r="AD29" s="330"/>
      <c r="AE29" s="923" t="s">
        <v>22</v>
      </c>
      <c r="AF29" s="329"/>
      <c r="AG29" s="330"/>
      <c r="AH29" s="924" t="s">
        <v>22</v>
      </c>
      <c r="AM29" s="792"/>
      <c r="AN29" s="792"/>
      <c r="AO29" s="792"/>
      <c r="AP29" s="792"/>
      <c r="AQ29" s="792"/>
      <c r="AR29" s="792"/>
      <c r="AS29" s="792"/>
      <c r="AT29" s="792"/>
      <c r="AU29" s="792"/>
      <c r="AV29" s="792"/>
      <c r="AW29" s="792"/>
      <c r="AX29" s="792"/>
      <c r="AY29" s="792"/>
      <c r="AZ29" s="792"/>
      <c r="BA29" s="792"/>
      <c r="BB29" s="792"/>
      <c r="BC29" s="792"/>
      <c r="BD29" s="792"/>
      <c r="BE29" s="792"/>
      <c r="BF29" s="792"/>
      <c r="BG29" s="792"/>
      <c r="BH29" s="792"/>
      <c r="BI29" s="783"/>
      <c r="BJ29" s="783"/>
      <c r="BK29" s="783"/>
      <c r="BL29" s="783"/>
      <c r="BM29" s="783"/>
      <c r="BN29" s="783"/>
      <c r="BO29" s="783"/>
      <c r="BP29" s="783"/>
      <c r="BQ29" s="783"/>
      <c r="BR29" s="783"/>
    </row>
    <row r="30" spans="2:70" ht="20.100000000000001" customHeight="1" x14ac:dyDescent="0.2">
      <c r="B30" s="917"/>
      <c r="C30" s="918"/>
      <c r="D30" s="919"/>
      <c r="E30" s="503"/>
      <c r="F30" s="504"/>
      <c r="G30" s="503"/>
      <c r="H30" s="504"/>
      <c r="I30" s="503"/>
      <c r="J30" s="504"/>
      <c r="K30" s="503"/>
      <c r="L30" s="504"/>
      <c r="M30" s="917"/>
      <c r="N30" s="918"/>
      <c r="O30" s="919"/>
      <c r="P30" s="508"/>
      <c r="Q30" s="509"/>
      <c r="R30" s="510"/>
      <c r="S30" s="503"/>
      <c r="T30" s="504"/>
      <c r="U30" s="503"/>
      <c r="V30" s="504"/>
      <c r="W30" s="503"/>
      <c r="X30" s="504"/>
      <c r="Y30" s="920"/>
      <c r="Z30" s="921"/>
      <c r="AA30" s="921"/>
      <c r="AB30" s="922"/>
      <c r="AC30" s="329"/>
      <c r="AD30" s="330"/>
      <c r="AE30" s="923" t="s">
        <v>22</v>
      </c>
      <c r="AF30" s="329"/>
      <c r="AG30" s="330"/>
      <c r="AH30" s="924" t="s">
        <v>22</v>
      </c>
      <c r="AM30" s="792"/>
      <c r="AN30" s="792"/>
      <c r="AO30" s="792"/>
      <c r="AP30" s="792"/>
      <c r="AQ30" s="792"/>
      <c r="AR30" s="792"/>
      <c r="AS30" s="792"/>
      <c r="AT30" s="792"/>
      <c r="AU30" s="792"/>
      <c r="AV30" s="792"/>
      <c r="AW30" s="792"/>
      <c r="AX30" s="792"/>
      <c r="AY30" s="792"/>
      <c r="AZ30" s="792"/>
      <c r="BA30" s="792"/>
      <c r="BB30" s="792"/>
      <c r="BC30" s="792"/>
      <c r="BD30" s="792"/>
      <c r="BE30" s="792"/>
      <c r="BF30" s="792"/>
      <c r="BG30" s="792"/>
      <c r="BH30" s="792"/>
      <c r="BI30" s="783"/>
      <c r="BJ30" s="783"/>
      <c r="BK30" s="783"/>
      <c r="BL30" s="783"/>
      <c r="BM30" s="783"/>
      <c r="BN30" s="783"/>
      <c r="BO30" s="783"/>
      <c r="BP30" s="877"/>
      <c r="BQ30" s="877"/>
      <c r="BR30" s="877"/>
    </row>
    <row r="31" spans="2:70" ht="20.100000000000001" customHeight="1" thickBot="1" x14ac:dyDescent="0.25">
      <c r="B31" s="917"/>
      <c r="C31" s="918"/>
      <c r="D31" s="919"/>
      <c r="E31" s="503"/>
      <c r="F31" s="504"/>
      <c r="G31" s="503"/>
      <c r="H31" s="504"/>
      <c r="I31" s="503"/>
      <c r="J31" s="504"/>
      <c r="K31" s="503"/>
      <c r="L31" s="504"/>
      <c r="M31" s="917"/>
      <c r="N31" s="918"/>
      <c r="O31" s="919"/>
      <c r="P31" s="511"/>
      <c r="Q31" s="512"/>
      <c r="R31" s="513"/>
      <c r="S31" s="503"/>
      <c r="T31" s="504"/>
      <c r="U31" s="503"/>
      <c r="V31" s="504"/>
      <c r="W31" s="503"/>
      <c r="X31" s="504"/>
      <c r="Y31" s="920"/>
      <c r="Z31" s="921"/>
      <c r="AA31" s="921"/>
      <c r="AB31" s="922"/>
      <c r="AC31" s="329"/>
      <c r="AD31" s="330"/>
      <c r="AE31" s="923" t="s">
        <v>22</v>
      </c>
      <c r="AF31" s="329"/>
      <c r="AG31" s="330"/>
      <c r="AH31" s="925" t="s">
        <v>22</v>
      </c>
      <c r="AM31" s="792"/>
      <c r="AN31" s="792"/>
      <c r="AO31" s="792"/>
      <c r="AP31" s="792"/>
      <c r="AQ31" s="792"/>
      <c r="AR31" s="792"/>
      <c r="AS31" s="792"/>
      <c r="AT31" s="792"/>
      <c r="AU31" s="792"/>
      <c r="AV31" s="792"/>
      <c r="AW31" s="792"/>
      <c r="AX31" s="792"/>
      <c r="AY31" s="792"/>
      <c r="AZ31" s="792"/>
      <c r="BA31" s="792"/>
      <c r="BB31" s="792"/>
      <c r="BC31" s="792"/>
      <c r="BD31" s="792"/>
      <c r="BE31" s="792"/>
      <c r="BF31" s="792"/>
      <c r="BG31" s="792"/>
      <c r="BH31" s="792"/>
      <c r="BI31" s="753"/>
      <c r="BJ31" s="753"/>
      <c r="BK31" s="753"/>
      <c r="BL31" s="753"/>
      <c r="BM31" s="763"/>
      <c r="BN31" s="763"/>
      <c r="BO31" s="763"/>
      <c r="BP31" s="763"/>
      <c r="BQ31" s="763"/>
      <c r="BR31" s="763"/>
    </row>
    <row r="32" spans="2:70" ht="20.100000000000001" customHeight="1" x14ac:dyDescent="0.2">
      <c r="B32" s="926"/>
      <c r="C32" s="926"/>
      <c r="D32" s="926"/>
      <c r="E32" s="926"/>
      <c r="F32" s="926"/>
      <c r="G32" s="926"/>
      <c r="H32" s="926"/>
      <c r="I32" s="926"/>
      <c r="J32" s="926"/>
      <c r="K32" s="926"/>
      <c r="L32" s="926"/>
      <c r="M32" s="926"/>
      <c r="N32" s="926"/>
      <c r="O32" s="926"/>
      <c r="P32" s="926"/>
      <c r="Q32" s="926"/>
      <c r="R32" s="926"/>
      <c r="S32" s="926"/>
      <c r="T32" s="926"/>
      <c r="U32" s="926"/>
      <c r="V32" s="926"/>
      <c r="W32" s="926"/>
      <c r="X32" s="926"/>
      <c r="Y32" s="926"/>
      <c r="Z32" s="926"/>
      <c r="AA32" s="926"/>
      <c r="AB32" s="926"/>
      <c r="AC32" s="854"/>
      <c r="AD32" s="854"/>
      <c r="AE32" s="854"/>
      <c r="AF32" s="854"/>
      <c r="AG32" s="854"/>
      <c r="AH32" s="854"/>
      <c r="AM32" s="753"/>
      <c r="AN32" s="753"/>
      <c r="AO32" s="753"/>
      <c r="AP32" s="753"/>
      <c r="AQ32" s="753"/>
      <c r="AR32" s="753"/>
      <c r="AS32" s="753"/>
      <c r="AT32" s="753"/>
      <c r="AU32" s="753"/>
      <c r="AV32" s="753"/>
      <c r="AW32" s="753"/>
      <c r="AX32" s="753"/>
      <c r="AY32" s="753"/>
      <c r="AZ32" s="753"/>
      <c r="BA32" s="753"/>
      <c r="BB32" s="753"/>
      <c r="BC32" s="753"/>
      <c r="BD32" s="753"/>
      <c r="BE32" s="753"/>
      <c r="BF32" s="753"/>
      <c r="BG32" s="753"/>
      <c r="BH32" s="753"/>
      <c r="BI32" s="753"/>
      <c r="BJ32" s="753"/>
      <c r="BK32" s="753"/>
      <c r="BL32" s="753"/>
      <c r="BM32" s="763"/>
      <c r="BN32" s="763"/>
      <c r="BO32" s="763"/>
      <c r="BP32" s="763"/>
      <c r="BQ32" s="763"/>
      <c r="BR32" s="763"/>
    </row>
    <row r="33" spans="2:70" ht="11.25" customHeight="1" x14ac:dyDescent="0.2">
      <c r="B33" s="753"/>
      <c r="C33" s="753"/>
      <c r="D33" s="753"/>
      <c r="E33" s="753"/>
      <c r="F33" s="753"/>
      <c r="G33" s="753"/>
      <c r="H33" s="753"/>
      <c r="I33" s="753"/>
      <c r="J33" s="753"/>
      <c r="K33" s="753"/>
      <c r="L33" s="753"/>
      <c r="M33" s="753"/>
      <c r="N33" s="753"/>
      <c r="O33" s="753"/>
      <c r="P33" s="753"/>
      <c r="Q33" s="753"/>
      <c r="R33" s="753"/>
      <c r="S33" s="753"/>
      <c r="T33" s="753"/>
      <c r="U33" s="753"/>
      <c r="V33" s="753"/>
      <c r="W33" s="753"/>
      <c r="X33" s="753"/>
      <c r="Y33" s="753"/>
      <c r="Z33" s="753"/>
      <c r="AA33" s="753"/>
      <c r="AB33" s="753"/>
      <c r="AC33" s="715"/>
      <c r="AD33" s="715"/>
      <c r="AE33" s="715"/>
      <c r="AF33" s="715"/>
      <c r="AG33" s="715"/>
      <c r="AH33" s="715"/>
      <c r="AM33" s="753"/>
      <c r="AN33" s="753"/>
      <c r="AO33" s="753"/>
      <c r="AP33" s="753"/>
      <c r="AQ33" s="753"/>
      <c r="AR33" s="753"/>
      <c r="AS33" s="753"/>
      <c r="AT33" s="753"/>
      <c r="AU33" s="753"/>
      <c r="AV33" s="753"/>
      <c r="AW33" s="753"/>
      <c r="AX33" s="753"/>
      <c r="AY33" s="753"/>
      <c r="AZ33" s="753"/>
      <c r="BA33" s="753"/>
      <c r="BB33" s="753"/>
      <c r="BC33" s="753"/>
      <c r="BD33" s="753"/>
      <c r="BE33" s="753"/>
      <c r="BF33" s="753"/>
      <c r="BG33" s="753"/>
      <c r="BH33" s="753"/>
      <c r="BI33" s="753"/>
      <c r="BJ33" s="753"/>
      <c r="BK33" s="753"/>
      <c r="BL33" s="753"/>
      <c r="BM33" s="763"/>
      <c r="BN33" s="763"/>
      <c r="BO33" s="763"/>
      <c r="BP33" s="763"/>
      <c r="BQ33" s="763"/>
      <c r="BR33" s="763"/>
    </row>
    <row r="34" spans="2:70" ht="15" thickBot="1" x14ac:dyDescent="0.25">
      <c r="B34" s="927" t="s">
        <v>20</v>
      </c>
      <c r="C34" s="927"/>
      <c r="D34" s="927"/>
      <c r="E34" s="927"/>
      <c r="F34" s="927"/>
      <c r="G34" s="927"/>
      <c r="H34" s="927"/>
      <c r="I34" s="927"/>
      <c r="J34" s="927"/>
      <c r="K34" s="927"/>
      <c r="L34" s="927"/>
      <c r="M34" s="927"/>
      <c r="N34" s="927"/>
      <c r="O34" s="927"/>
      <c r="P34" s="927"/>
      <c r="Q34" s="927"/>
      <c r="R34" s="789"/>
      <c r="S34" s="927"/>
      <c r="T34" s="927"/>
      <c r="U34" s="927"/>
      <c r="V34" s="927"/>
      <c r="W34" s="927"/>
      <c r="X34" s="927"/>
      <c r="Y34" s="927"/>
      <c r="Z34" s="927"/>
      <c r="AA34" s="927"/>
      <c r="AB34" s="927"/>
      <c r="AC34" s="927"/>
      <c r="AD34" s="927"/>
      <c r="AE34" s="927"/>
      <c r="AF34" s="927"/>
      <c r="AG34" s="927"/>
      <c r="AH34" s="927"/>
      <c r="AM34" s="753"/>
      <c r="AN34" s="753"/>
      <c r="AO34" s="753"/>
      <c r="AP34" s="753"/>
      <c r="AQ34" s="753"/>
      <c r="AR34" s="753"/>
      <c r="AS34" s="753"/>
      <c r="AT34" s="753"/>
      <c r="AU34" s="753"/>
      <c r="AV34" s="753"/>
      <c r="AW34" s="753"/>
      <c r="AX34" s="753"/>
      <c r="AY34" s="753"/>
      <c r="AZ34" s="753"/>
      <c r="BA34" s="753"/>
      <c r="BB34" s="753"/>
      <c r="BC34" s="753"/>
      <c r="BD34" s="753"/>
      <c r="BE34" s="753"/>
      <c r="BF34" s="753"/>
      <c r="BG34" s="753"/>
      <c r="BH34" s="753"/>
      <c r="BI34" s="753"/>
      <c r="BJ34" s="753"/>
      <c r="BK34" s="753"/>
      <c r="BL34" s="753"/>
      <c r="BM34" s="763"/>
      <c r="BN34" s="763"/>
      <c r="BO34" s="763"/>
      <c r="BP34" s="763"/>
      <c r="BQ34" s="763"/>
      <c r="BR34" s="763"/>
    </row>
    <row r="35" spans="2:70" ht="20.100000000000001" customHeight="1" x14ac:dyDescent="0.2">
      <c r="B35" s="772" t="s">
        <v>74</v>
      </c>
      <c r="C35" s="773"/>
      <c r="D35" s="773"/>
      <c r="E35" s="773"/>
      <c r="F35" s="773"/>
      <c r="G35" s="773"/>
      <c r="H35" s="773"/>
      <c r="I35" s="773"/>
      <c r="J35" s="773"/>
      <c r="K35" s="773"/>
      <c r="L35" s="773"/>
      <c r="M35" s="773"/>
      <c r="N35" s="773"/>
      <c r="O35" s="773"/>
      <c r="P35" s="773"/>
      <c r="Q35" s="773"/>
      <c r="R35" s="928"/>
      <c r="S35" s="773" t="s">
        <v>75</v>
      </c>
      <c r="T35" s="773"/>
      <c r="U35" s="773"/>
      <c r="V35" s="773"/>
      <c r="W35" s="773"/>
      <c r="X35" s="773"/>
      <c r="Y35" s="773"/>
      <c r="Z35" s="773"/>
      <c r="AA35" s="773"/>
      <c r="AB35" s="773"/>
      <c r="AC35" s="773"/>
      <c r="AD35" s="773"/>
      <c r="AE35" s="773"/>
      <c r="AF35" s="773"/>
      <c r="AG35" s="773"/>
      <c r="AH35" s="774"/>
    </row>
    <row r="36" spans="2:70" ht="20.100000000000001" customHeight="1" x14ac:dyDescent="0.2">
      <c r="B36" s="897" t="s">
        <v>15</v>
      </c>
      <c r="C36" s="898"/>
      <c r="D36" s="899"/>
      <c r="E36" s="900" t="s">
        <v>6</v>
      </c>
      <c r="F36" s="898"/>
      <c r="G36" s="898"/>
      <c r="H36" s="899"/>
      <c r="I36" s="929" t="s">
        <v>7</v>
      </c>
      <c r="J36" s="900" t="s">
        <v>81</v>
      </c>
      <c r="K36" s="898"/>
      <c r="L36" s="898"/>
      <c r="M36" s="899"/>
      <c r="N36" s="900" t="s">
        <v>85</v>
      </c>
      <c r="O36" s="898"/>
      <c r="P36" s="786"/>
      <c r="Q36" s="898" t="s">
        <v>89</v>
      </c>
      <c r="R36" s="930"/>
      <c r="S36" s="898" t="s">
        <v>19</v>
      </c>
      <c r="T36" s="898"/>
      <c r="U36" s="898"/>
      <c r="V36" s="898"/>
      <c r="W36" s="931" t="s">
        <v>6</v>
      </c>
      <c r="X36" s="898"/>
      <c r="Y36" s="898"/>
      <c r="Z36" s="899"/>
      <c r="AA36" s="932" t="s">
        <v>16</v>
      </c>
      <c r="AB36" s="739"/>
      <c r="AC36" s="739"/>
      <c r="AD36" s="739"/>
      <c r="AE36" s="739"/>
      <c r="AF36" s="739"/>
      <c r="AG36" s="739"/>
      <c r="AH36" s="933"/>
    </row>
    <row r="37" spans="2:70" ht="20.100000000000001" customHeight="1" x14ac:dyDescent="0.2">
      <c r="B37" s="934"/>
      <c r="C37" s="783"/>
      <c r="D37" s="935"/>
      <c r="E37" s="936" t="s">
        <v>8</v>
      </c>
      <c r="F37" s="936"/>
      <c r="G37" s="936" t="s">
        <v>9</v>
      </c>
      <c r="H37" s="936"/>
      <c r="I37" s="937"/>
      <c r="J37" s="938"/>
      <c r="K37" s="783"/>
      <c r="L37" s="783"/>
      <c r="M37" s="935"/>
      <c r="N37" s="938"/>
      <c r="O37" s="783"/>
      <c r="P37" s="792"/>
      <c r="Q37" s="783"/>
      <c r="R37" s="939"/>
      <c r="S37" s="783"/>
      <c r="T37" s="783"/>
      <c r="U37" s="783"/>
      <c r="V37" s="783"/>
      <c r="W37" s="936" t="s">
        <v>8</v>
      </c>
      <c r="X37" s="936"/>
      <c r="Y37" s="936" t="s">
        <v>9</v>
      </c>
      <c r="Z37" s="936"/>
      <c r="AA37" s="932" t="s">
        <v>80</v>
      </c>
      <c r="AB37" s="739"/>
      <c r="AC37" s="739"/>
      <c r="AD37" s="739"/>
      <c r="AE37" s="810" t="s">
        <v>85</v>
      </c>
      <c r="AF37" s="811"/>
      <c r="AG37" s="812"/>
      <c r="AH37" s="940" t="s">
        <v>87</v>
      </c>
    </row>
    <row r="38" spans="2:70" ht="15.75" customHeight="1" x14ac:dyDescent="0.2">
      <c r="B38" s="887"/>
      <c r="C38" s="888"/>
      <c r="D38" s="912"/>
      <c r="E38" s="936"/>
      <c r="F38" s="936"/>
      <c r="G38" s="936"/>
      <c r="H38" s="936"/>
      <c r="I38" s="941"/>
      <c r="J38" s="942"/>
      <c r="K38" s="943"/>
      <c r="L38" s="943"/>
      <c r="M38" s="944"/>
      <c r="N38" s="945"/>
      <c r="O38" s="943" t="s">
        <v>90</v>
      </c>
      <c r="P38" s="943"/>
      <c r="Q38" s="946"/>
      <c r="R38" s="947"/>
      <c r="S38" s="888"/>
      <c r="T38" s="888"/>
      <c r="U38" s="888"/>
      <c r="V38" s="888"/>
      <c r="W38" s="936"/>
      <c r="X38" s="936"/>
      <c r="Y38" s="936"/>
      <c r="Z38" s="936"/>
      <c r="AA38" s="948" t="s">
        <v>62</v>
      </c>
      <c r="AB38" s="949"/>
      <c r="AC38" s="950" t="s">
        <v>63</v>
      </c>
      <c r="AD38" s="951"/>
      <c r="AE38" s="948" t="s">
        <v>62</v>
      </c>
      <c r="AF38" s="949"/>
      <c r="AG38" s="950" t="s">
        <v>63</v>
      </c>
      <c r="AH38" s="952"/>
    </row>
    <row r="39" spans="2:70" ht="21.75" customHeight="1" x14ac:dyDescent="0.2">
      <c r="B39" s="897" t="s">
        <v>10</v>
      </c>
      <c r="C39" s="898"/>
      <c r="D39" s="953"/>
      <c r="E39" s="954"/>
      <c r="F39" s="955"/>
      <c r="G39" s="954"/>
      <c r="H39" s="955"/>
      <c r="I39" s="956"/>
      <c r="J39" s="371"/>
      <c r="K39" s="372"/>
      <c r="L39" s="372"/>
      <c r="M39" s="373"/>
      <c r="N39" s="360"/>
      <c r="O39" s="361"/>
      <c r="P39" s="361"/>
      <c r="Q39" s="361"/>
      <c r="R39" s="362"/>
      <c r="S39" s="921"/>
      <c r="T39" s="921"/>
      <c r="U39" s="921"/>
      <c r="V39" s="957"/>
      <c r="W39" s="954"/>
      <c r="X39" s="955"/>
      <c r="Y39" s="954"/>
      <c r="Z39" s="955"/>
      <c r="AA39" s="342"/>
      <c r="AB39" s="343"/>
      <c r="AC39" s="342"/>
      <c r="AD39" s="343"/>
      <c r="AE39" s="342"/>
      <c r="AF39" s="343"/>
      <c r="AG39" s="342"/>
      <c r="AH39" s="348"/>
    </row>
    <row r="40" spans="2:70" ht="20.100000000000001" customHeight="1" x14ac:dyDescent="0.2">
      <c r="B40" s="934"/>
      <c r="C40" s="783"/>
      <c r="D40" s="958"/>
      <c r="E40" s="954"/>
      <c r="F40" s="955"/>
      <c r="G40" s="954"/>
      <c r="H40" s="955"/>
      <c r="I40" s="956"/>
      <c r="J40" s="371"/>
      <c r="K40" s="372"/>
      <c r="L40" s="372"/>
      <c r="M40" s="373"/>
      <c r="N40" s="531"/>
      <c r="O40" s="509"/>
      <c r="P40" s="509"/>
      <c r="Q40" s="509"/>
      <c r="R40" s="532"/>
      <c r="S40" s="921"/>
      <c r="T40" s="921"/>
      <c r="U40" s="921"/>
      <c r="V40" s="957"/>
      <c r="W40" s="954"/>
      <c r="X40" s="955"/>
      <c r="Y40" s="954"/>
      <c r="Z40" s="955"/>
      <c r="AA40" s="342"/>
      <c r="AB40" s="343"/>
      <c r="AC40" s="342"/>
      <c r="AD40" s="343"/>
      <c r="AE40" s="342"/>
      <c r="AF40" s="343"/>
      <c r="AG40" s="342"/>
      <c r="AH40" s="348"/>
    </row>
    <row r="41" spans="2:70" ht="20.100000000000001" customHeight="1" x14ac:dyDescent="0.2">
      <c r="B41" s="959" t="s">
        <v>11</v>
      </c>
      <c r="C41" s="960"/>
      <c r="D41" s="961"/>
      <c r="E41" s="954"/>
      <c r="F41" s="955"/>
      <c r="G41" s="954"/>
      <c r="H41" s="955"/>
      <c r="I41" s="956"/>
      <c r="J41" s="371"/>
      <c r="K41" s="372"/>
      <c r="L41" s="372"/>
      <c r="M41" s="373"/>
      <c r="N41" s="531"/>
      <c r="O41" s="509"/>
      <c r="P41" s="509"/>
      <c r="Q41" s="509"/>
      <c r="R41" s="532"/>
      <c r="S41" s="921"/>
      <c r="T41" s="921"/>
      <c r="U41" s="921"/>
      <c r="V41" s="957"/>
      <c r="W41" s="954"/>
      <c r="X41" s="955"/>
      <c r="Y41" s="954"/>
      <c r="Z41" s="955"/>
      <c r="AA41" s="342"/>
      <c r="AB41" s="343"/>
      <c r="AC41" s="342"/>
      <c r="AD41" s="343"/>
      <c r="AE41" s="342"/>
      <c r="AF41" s="343"/>
      <c r="AG41" s="342"/>
      <c r="AH41" s="348"/>
    </row>
    <row r="42" spans="2:70" ht="20.100000000000001" customHeight="1" x14ac:dyDescent="0.2">
      <c r="B42" s="887"/>
      <c r="C42" s="888"/>
      <c r="D42" s="962"/>
      <c r="E42" s="954"/>
      <c r="F42" s="955"/>
      <c r="G42" s="954"/>
      <c r="H42" s="955"/>
      <c r="I42" s="963"/>
      <c r="J42" s="371"/>
      <c r="K42" s="372"/>
      <c r="L42" s="372"/>
      <c r="M42" s="373"/>
      <c r="N42" s="531"/>
      <c r="O42" s="509"/>
      <c r="P42" s="509"/>
      <c r="Q42" s="509"/>
      <c r="R42" s="532"/>
      <c r="S42" s="921"/>
      <c r="T42" s="921"/>
      <c r="U42" s="921"/>
      <c r="V42" s="957"/>
      <c r="W42" s="954"/>
      <c r="X42" s="955"/>
      <c r="Y42" s="954"/>
      <c r="Z42" s="955"/>
      <c r="AA42" s="342"/>
      <c r="AB42" s="343"/>
      <c r="AC42" s="342"/>
      <c r="AD42" s="343"/>
      <c r="AE42" s="342"/>
      <c r="AF42" s="343"/>
      <c r="AG42" s="342"/>
      <c r="AH42" s="348"/>
    </row>
    <row r="43" spans="2:70" ht="20.100000000000001" customHeight="1" x14ac:dyDescent="0.2">
      <c r="B43" s="897" t="s">
        <v>65</v>
      </c>
      <c r="C43" s="898"/>
      <c r="D43" s="898"/>
      <c r="E43" s="954"/>
      <c r="F43" s="955"/>
      <c r="G43" s="954"/>
      <c r="H43" s="955"/>
      <c r="I43" s="964"/>
      <c r="J43" s="371"/>
      <c r="K43" s="372"/>
      <c r="L43" s="372"/>
      <c r="M43" s="373"/>
      <c r="N43" s="531"/>
      <c r="O43" s="509"/>
      <c r="P43" s="509"/>
      <c r="Q43" s="509"/>
      <c r="R43" s="532"/>
      <c r="W43" s="954"/>
      <c r="X43" s="955"/>
      <c r="Y43" s="954"/>
      <c r="Z43" s="955"/>
      <c r="AA43" s="342"/>
      <c r="AB43" s="343"/>
      <c r="AC43" s="342"/>
      <c r="AD43" s="343"/>
      <c r="AE43" s="342"/>
      <c r="AF43" s="343"/>
      <c r="AG43" s="342"/>
      <c r="AH43" s="348"/>
    </row>
    <row r="44" spans="2:70" ht="20.100000000000001" customHeight="1" x14ac:dyDescent="0.2">
      <c r="B44" s="934"/>
      <c r="C44" s="783"/>
      <c r="D44" s="783"/>
      <c r="E44" s="954"/>
      <c r="F44" s="955"/>
      <c r="G44" s="954"/>
      <c r="H44" s="955"/>
      <c r="I44" s="963"/>
      <c r="J44" s="371"/>
      <c r="K44" s="372"/>
      <c r="L44" s="372"/>
      <c r="M44" s="373"/>
      <c r="N44" s="531"/>
      <c r="O44" s="509"/>
      <c r="P44" s="509"/>
      <c r="Q44" s="509"/>
      <c r="R44" s="532"/>
      <c r="S44" s="921"/>
      <c r="T44" s="921"/>
      <c r="U44" s="921"/>
      <c r="V44" s="957"/>
      <c r="W44" s="954"/>
      <c r="X44" s="955"/>
      <c r="Y44" s="954"/>
      <c r="Z44" s="955"/>
      <c r="AA44" s="342"/>
      <c r="AB44" s="343"/>
      <c r="AC44" s="342"/>
      <c r="AD44" s="343"/>
      <c r="AE44" s="342"/>
      <c r="AF44" s="343"/>
      <c r="AG44" s="342"/>
      <c r="AH44" s="348"/>
    </row>
    <row r="45" spans="2:70" ht="20.100000000000001" customHeight="1" thickBot="1" x14ac:dyDescent="0.25">
      <c r="B45" s="897" t="s">
        <v>64</v>
      </c>
      <c r="C45" s="898"/>
      <c r="D45" s="898"/>
      <c r="E45" s="898"/>
      <c r="F45" s="898"/>
      <c r="G45" s="898"/>
      <c r="H45" s="898"/>
      <c r="I45" s="899"/>
      <c r="J45" s="533"/>
      <c r="K45" s="534"/>
      <c r="L45" s="534"/>
      <c r="M45" s="535"/>
      <c r="N45" s="556"/>
      <c r="O45" s="512"/>
      <c r="P45" s="512"/>
      <c r="Q45" s="512"/>
      <c r="R45" s="557"/>
      <c r="S45" s="965" t="s">
        <v>64</v>
      </c>
      <c r="T45" s="965"/>
      <c r="U45" s="965"/>
      <c r="V45" s="965"/>
      <c r="W45" s="965"/>
      <c r="X45" s="965"/>
      <c r="Y45" s="965"/>
      <c r="Z45" s="966"/>
      <c r="AA45" s="538"/>
      <c r="AB45" s="539"/>
      <c r="AC45" s="538"/>
      <c r="AD45" s="539"/>
      <c r="AE45" s="538"/>
      <c r="AF45" s="539"/>
      <c r="AG45" s="538"/>
      <c r="AH45" s="546"/>
    </row>
    <row r="46" spans="2:70" ht="14.45" customHeight="1" x14ac:dyDescent="0.2">
      <c r="B46" s="967"/>
      <c r="C46" s="967"/>
      <c r="D46" s="967"/>
      <c r="E46" s="967"/>
      <c r="F46" s="967"/>
      <c r="G46" s="967"/>
      <c r="H46" s="967"/>
      <c r="I46" s="967"/>
      <c r="J46" s="63"/>
      <c r="K46" s="63"/>
      <c r="L46" s="63"/>
      <c r="M46" s="63"/>
      <c r="N46" s="66"/>
      <c r="O46" s="66"/>
      <c r="P46" s="66"/>
      <c r="Q46" s="66"/>
      <c r="R46" s="66"/>
      <c r="S46" s="853"/>
      <c r="T46" s="853"/>
      <c r="U46" s="853"/>
      <c r="V46" s="853"/>
      <c r="W46" s="853"/>
      <c r="X46" s="853"/>
      <c r="Y46" s="853"/>
      <c r="Z46" s="853"/>
      <c r="AA46" s="63"/>
      <c r="AB46" s="63"/>
      <c r="AC46" s="63"/>
      <c r="AD46" s="63"/>
      <c r="AE46" s="63"/>
      <c r="AF46" s="63"/>
      <c r="AG46" s="63"/>
      <c r="AH46" s="63"/>
    </row>
    <row r="47" spans="2:70" ht="14.45" customHeight="1" thickBot="1" x14ac:dyDescent="0.25">
      <c r="B47" s="968"/>
      <c r="C47" s="968"/>
      <c r="D47" s="968"/>
      <c r="E47" s="968"/>
      <c r="F47" s="968"/>
      <c r="G47" s="968"/>
      <c r="H47" s="968"/>
      <c r="I47" s="968"/>
      <c r="J47" s="65"/>
      <c r="K47" s="65"/>
      <c r="L47" s="65"/>
      <c r="M47" s="65"/>
      <c r="N47" s="65"/>
      <c r="O47" s="65"/>
      <c r="P47" s="65"/>
      <c r="Q47" s="65"/>
      <c r="R47" s="65"/>
      <c r="S47" s="862"/>
      <c r="T47" s="862"/>
      <c r="U47" s="862"/>
      <c r="V47" s="862"/>
      <c r="W47" s="862"/>
      <c r="X47" s="862"/>
      <c r="Y47" s="862"/>
      <c r="Z47" s="862"/>
      <c r="AA47" s="65"/>
      <c r="AB47" s="65"/>
      <c r="AC47" s="65"/>
      <c r="AD47" s="65"/>
      <c r="AE47" s="65"/>
      <c r="AF47" s="65"/>
      <c r="AG47" s="65"/>
      <c r="AH47" s="65"/>
    </row>
    <row r="48" spans="2:70" ht="20.100000000000001" customHeight="1" x14ac:dyDescent="0.2">
      <c r="B48" s="772" t="s">
        <v>76</v>
      </c>
      <c r="C48" s="773"/>
      <c r="D48" s="773"/>
      <c r="E48" s="773"/>
      <c r="F48" s="773"/>
      <c r="G48" s="773"/>
      <c r="H48" s="773"/>
      <c r="I48" s="773"/>
      <c r="J48" s="773"/>
      <c r="K48" s="773"/>
      <c r="L48" s="773"/>
      <c r="M48" s="773"/>
      <c r="N48" s="773"/>
      <c r="O48" s="773"/>
      <c r="P48" s="773"/>
      <c r="Q48" s="773"/>
      <c r="R48" s="774"/>
      <c r="S48" s="871" t="s">
        <v>77</v>
      </c>
      <c r="T48" s="872"/>
      <c r="U48" s="872"/>
      <c r="V48" s="872"/>
      <c r="W48" s="872"/>
      <c r="X48" s="872"/>
      <c r="Y48" s="872"/>
      <c r="Z48" s="872"/>
      <c r="AA48" s="872"/>
      <c r="AB48" s="872"/>
      <c r="AC48" s="872"/>
      <c r="AD48" s="872"/>
      <c r="AE48" s="872"/>
      <c r="AF48" s="872"/>
      <c r="AG48" s="872"/>
      <c r="AH48" s="873"/>
    </row>
    <row r="49" spans="2:34" ht="20.100000000000001" customHeight="1" x14ac:dyDescent="0.2">
      <c r="B49" s="969"/>
      <c r="C49" s="970"/>
      <c r="D49" s="970"/>
      <c r="E49" s="970"/>
      <c r="F49" s="970"/>
      <c r="G49" s="970"/>
      <c r="H49" s="970"/>
      <c r="I49" s="970"/>
      <c r="J49" s="970"/>
      <c r="K49" s="970"/>
      <c r="L49" s="970"/>
      <c r="M49" s="970"/>
      <c r="N49" s="970"/>
      <c r="O49" s="970"/>
      <c r="P49" s="970"/>
      <c r="Q49" s="970"/>
      <c r="R49" s="971"/>
      <c r="S49" s="969"/>
      <c r="T49" s="970"/>
      <c r="U49" s="970"/>
      <c r="V49" s="970"/>
      <c r="W49" s="970"/>
      <c r="X49" s="970"/>
      <c r="Y49" s="970"/>
      <c r="Z49" s="970"/>
      <c r="AA49" s="970"/>
      <c r="AB49" s="970"/>
      <c r="AC49" s="970"/>
      <c r="AD49" s="970"/>
      <c r="AE49" s="970"/>
      <c r="AF49" s="970"/>
      <c r="AG49" s="970"/>
      <c r="AH49" s="971"/>
    </row>
    <row r="50" spans="2:34" ht="20.100000000000001" customHeight="1" x14ac:dyDescent="0.2">
      <c r="B50" s="972"/>
      <c r="C50" s="973"/>
      <c r="D50" s="973"/>
      <c r="E50" s="973"/>
      <c r="F50" s="973"/>
      <c r="G50" s="973"/>
      <c r="H50" s="973"/>
      <c r="I50" s="973"/>
      <c r="J50" s="973"/>
      <c r="K50" s="973"/>
      <c r="L50" s="973"/>
      <c r="M50" s="973"/>
      <c r="N50" s="973"/>
      <c r="O50" s="973"/>
      <c r="P50" s="973"/>
      <c r="Q50" s="973"/>
      <c r="R50" s="974"/>
      <c r="S50" s="972"/>
      <c r="T50" s="973"/>
      <c r="U50" s="973"/>
      <c r="V50" s="973"/>
      <c r="W50" s="973"/>
      <c r="X50" s="973"/>
      <c r="Y50" s="973"/>
      <c r="Z50" s="973"/>
      <c r="AA50" s="973"/>
      <c r="AB50" s="973"/>
      <c r="AC50" s="973"/>
      <c r="AD50" s="973"/>
      <c r="AE50" s="973"/>
      <c r="AF50" s="973"/>
      <c r="AG50" s="973"/>
      <c r="AH50" s="974"/>
    </row>
    <row r="51" spans="2:34" ht="20.100000000000001" customHeight="1" x14ac:dyDescent="0.2">
      <c r="B51" s="972"/>
      <c r="C51" s="973"/>
      <c r="D51" s="973"/>
      <c r="E51" s="973"/>
      <c r="F51" s="973"/>
      <c r="G51" s="973"/>
      <c r="H51" s="973"/>
      <c r="I51" s="973"/>
      <c r="J51" s="973"/>
      <c r="K51" s="973"/>
      <c r="L51" s="973"/>
      <c r="M51" s="973"/>
      <c r="N51" s="973"/>
      <c r="O51" s="973"/>
      <c r="P51" s="973"/>
      <c r="Q51" s="973"/>
      <c r="R51" s="974"/>
      <c r="S51" s="972"/>
      <c r="T51" s="973"/>
      <c r="U51" s="973"/>
      <c r="V51" s="973"/>
      <c r="W51" s="973"/>
      <c r="X51" s="973"/>
      <c r="Y51" s="973"/>
      <c r="Z51" s="973"/>
      <c r="AA51" s="973"/>
      <c r="AB51" s="973"/>
      <c r="AC51" s="973"/>
      <c r="AD51" s="973"/>
      <c r="AE51" s="973"/>
      <c r="AF51" s="973"/>
      <c r="AG51" s="973"/>
      <c r="AH51" s="974"/>
    </row>
    <row r="52" spans="2:34" ht="20.100000000000001" customHeight="1" thickBot="1" x14ac:dyDescent="0.25">
      <c r="B52" s="975"/>
      <c r="C52" s="976"/>
      <c r="D52" s="976"/>
      <c r="E52" s="976"/>
      <c r="F52" s="976"/>
      <c r="G52" s="976"/>
      <c r="H52" s="976"/>
      <c r="I52" s="976"/>
      <c r="J52" s="976"/>
      <c r="K52" s="976"/>
      <c r="L52" s="976"/>
      <c r="M52" s="976"/>
      <c r="N52" s="976"/>
      <c r="O52" s="976"/>
      <c r="P52" s="976"/>
      <c r="Q52" s="976"/>
      <c r="R52" s="977"/>
      <c r="S52" s="975"/>
      <c r="T52" s="976"/>
      <c r="U52" s="976"/>
      <c r="V52" s="976"/>
      <c r="W52" s="976"/>
      <c r="X52" s="976"/>
      <c r="Y52" s="976"/>
      <c r="Z52" s="976"/>
      <c r="AA52" s="976"/>
      <c r="AB52" s="976"/>
      <c r="AC52" s="976"/>
      <c r="AD52" s="976"/>
      <c r="AE52" s="976"/>
      <c r="AF52" s="976"/>
      <c r="AG52" s="976"/>
      <c r="AH52" s="977"/>
    </row>
    <row r="53" spans="2:34" ht="20.100000000000001" customHeight="1" x14ac:dyDescent="0.2">
      <c r="B53" s="772" t="s">
        <v>78</v>
      </c>
      <c r="C53" s="773"/>
      <c r="D53" s="773"/>
      <c r="E53" s="773"/>
      <c r="F53" s="773"/>
      <c r="G53" s="773"/>
      <c r="H53" s="773"/>
      <c r="I53" s="773"/>
      <c r="J53" s="773"/>
      <c r="K53" s="773"/>
      <c r="L53" s="773"/>
      <c r="M53" s="773"/>
      <c r="N53" s="773"/>
      <c r="O53" s="773"/>
      <c r="P53" s="773"/>
      <c r="Q53" s="773"/>
      <c r="R53" s="774"/>
      <c r="S53" s="871" t="s">
        <v>79</v>
      </c>
      <c r="T53" s="872"/>
      <c r="U53" s="872"/>
      <c r="V53" s="872"/>
      <c r="W53" s="872"/>
      <c r="X53" s="872"/>
      <c r="Y53" s="872"/>
      <c r="Z53" s="872"/>
      <c r="AA53" s="872"/>
      <c r="AB53" s="872"/>
      <c r="AC53" s="872"/>
      <c r="AD53" s="872"/>
      <c r="AE53" s="872"/>
      <c r="AF53" s="872"/>
      <c r="AG53" s="872"/>
      <c r="AH53" s="873"/>
    </row>
    <row r="54" spans="2:34" ht="20.100000000000001" customHeight="1" x14ac:dyDescent="0.2">
      <c r="B54" s="547"/>
      <c r="C54" s="548"/>
      <c r="D54" s="548"/>
      <c r="E54" s="548"/>
      <c r="F54" s="548"/>
      <c r="G54" s="548"/>
      <c r="H54" s="548"/>
      <c r="I54" s="548"/>
      <c r="J54" s="548"/>
      <c r="K54" s="548"/>
      <c r="L54" s="548"/>
      <c r="M54" s="548"/>
      <c r="N54" s="548"/>
      <c r="O54" s="548"/>
      <c r="P54" s="548"/>
      <c r="Q54" s="548"/>
      <c r="R54" s="549"/>
      <c r="S54" s="969"/>
      <c r="T54" s="970"/>
      <c r="U54" s="970"/>
      <c r="V54" s="970"/>
      <c r="W54" s="970"/>
      <c r="X54" s="970"/>
      <c r="Y54" s="970"/>
      <c r="Z54" s="970"/>
      <c r="AA54" s="970"/>
      <c r="AB54" s="970"/>
      <c r="AC54" s="970"/>
      <c r="AD54" s="970"/>
      <c r="AE54" s="970"/>
      <c r="AF54" s="970"/>
      <c r="AG54" s="970"/>
      <c r="AH54" s="971"/>
    </row>
    <row r="55" spans="2:34" ht="20.100000000000001" customHeight="1" x14ac:dyDescent="0.2">
      <c r="B55" s="550"/>
      <c r="C55" s="551"/>
      <c r="D55" s="551"/>
      <c r="E55" s="551"/>
      <c r="F55" s="551"/>
      <c r="G55" s="551"/>
      <c r="H55" s="551"/>
      <c r="I55" s="551"/>
      <c r="J55" s="551"/>
      <c r="K55" s="551"/>
      <c r="L55" s="551"/>
      <c r="M55" s="551"/>
      <c r="N55" s="551"/>
      <c r="O55" s="551"/>
      <c r="P55" s="551"/>
      <c r="Q55" s="551"/>
      <c r="R55" s="552"/>
      <c r="S55" s="972"/>
      <c r="T55" s="973"/>
      <c r="U55" s="973"/>
      <c r="V55" s="973"/>
      <c r="W55" s="973"/>
      <c r="X55" s="973"/>
      <c r="Y55" s="973"/>
      <c r="Z55" s="973"/>
      <c r="AA55" s="973"/>
      <c r="AB55" s="973"/>
      <c r="AC55" s="973"/>
      <c r="AD55" s="973"/>
      <c r="AE55" s="973"/>
      <c r="AF55" s="973"/>
      <c r="AG55" s="973"/>
      <c r="AH55" s="974"/>
    </row>
    <row r="56" spans="2:34" ht="20.100000000000001" customHeight="1" x14ac:dyDescent="0.2">
      <c r="B56" s="550"/>
      <c r="C56" s="551"/>
      <c r="D56" s="551"/>
      <c r="E56" s="551"/>
      <c r="F56" s="551"/>
      <c r="G56" s="551"/>
      <c r="H56" s="551"/>
      <c r="I56" s="551"/>
      <c r="J56" s="551"/>
      <c r="K56" s="551"/>
      <c r="L56" s="551"/>
      <c r="M56" s="551"/>
      <c r="N56" s="551"/>
      <c r="O56" s="551"/>
      <c r="P56" s="551"/>
      <c r="Q56" s="551"/>
      <c r="R56" s="552"/>
      <c r="S56" s="972"/>
      <c r="T56" s="973"/>
      <c r="U56" s="973"/>
      <c r="V56" s="973"/>
      <c r="W56" s="973"/>
      <c r="X56" s="973"/>
      <c r="Y56" s="973"/>
      <c r="Z56" s="973"/>
      <c r="AA56" s="973"/>
      <c r="AB56" s="973"/>
      <c r="AC56" s="973"/>
      <c r="AD56" s="973"/>
      <c r="AE56" s="973"/>
      <c r="AF56" s="973"/>
      <c r="AG56" s="973"/>
      <c r="AH56" s="974"/>
    </row>
    <row r="57" spans="2:34" ht="20.100000000000001" customHeight="1" thickBot="1" x14ac:dyDescent="0.25">
      <c r="B57" s="553"/>
      <c r="C57" s="554"/>
      <c r="D57" s="554"/>
      <c r="E57" s="554"/>
      <c r="F57" s="554"/>
      <c r="G57" s="554"/>
      <c r="H57" s="554"/>
      <c r="I57" s="554"/>
      <c r="J57" s="554"/>
      <c r="K57" s="554"/>
      <c r="L57" s="554"/>
      <c r="M57" s="554"/>
      <c r="N57" s="554"/>
      <c r="O57" s="554"/>
      <c r="P57" s="554"/>
      <c r="Q57" s="554"/>
      <c r="R57" s="555"/>
      <c r="S57" s="975"/>
      <c r="T57" s="976"/>
      <c r="U57" s="976"/>
      <c r="V57" s="976"/>
      <c r="W57" s="976"/>
      <c r="X57" s="976"/>
      <c r="Y57" s="976"/>
      <c r="Z57" s="976"/>
      <c r="AA57" s="976"/>
      <c r="AB57" s="976"/>
      <c r="AC57" s="976"/>
      <c r="AD57" s="976"/>
      <c r="AE57" s="976"/>
      <c r="AF57" s="976"/>
      <c r="AG57" s="976"/>
      <c r="AH57" s="977"/>
    </row>
    <row r="58" spans="2:34" ht="20.100000000000001" customHeight="1" x14ac:dyDescent="0.2">
      <c r="B58" s="978"/>
      <c r="C58" s="978"/>
      <c r="D58" s="978"/>
      <c r="E58" s="978"/>
      <c r="F58" s="978"/>
      <c r="G58" s="978"/>
      <c r="H58" s="978"/>
      <c r="I58" s="978"/>
      <c r="J58" s="978"/>
      <c r="K58" s="978"/>
      <c r="L58" s="978"/>
      <c r="M58" s="978"/>
      <c r="N58" s="978"/>
      <c r="O58" s="978"/>
      <c r="P58" s="978"/>
      <c r="Q58" s="978"/>
      <c r="R58" s="978"/>
      <c r="S58" s="979"/>
      <c r="T58" s="979"/>
      <c r="U58" s="979"/>
      <c r="V58" s="979"/>
      <c r="W58" s="979"/>
      <c r="X58" s="979"/>
      <c r="Y58" s="979"/>
      <c r="Z58" s="979"/>
      <c r="AA58" s="979"/>
      <c r="AB58" s="979"/>
      <c r="AC58" s="979"/>
      <c r="AD58" s="979"/>
      <c r="AE58" s="979"/>
      <c r="AF58" s="979"/>
      <c r="AG58" s="979"/>
      <c r="AH58" s="979"/>
    </row>
    <row r="59" spans="2:34" x14ac:dyDescent="0.2">
      <c r="B59" s="789" t="s">
        <v>34</v>
      </c>
      <c r="C59" s="789"/>
      <c r="D59" s="789"/>
      <c r="E59" s="789"/>
      <c r="F59" s="789"/>
      <c r="G59" s="789"/>
      <c r="H59" s="789"/>
      <c r="I59" s="789"/>
      <c r="J59" s="789"/>
      <c r="K59" s="789"/>
      <c r="L59" s="789"/>
      <c r="M59" s="789"/>
      <c r="N59" s="789"/>
      <c r="O59" s="789"/>
      <c r="P59" s="789"/>
      <c r="Q59" s="789"/>
      <c r="R59" s="789"/>
      <c r="S59" s="789"/>
      <c r="T59" s="789"/>
      <c r="U59" s="789"/>
      <c r="V59" s="789"/>
      <c r="W59" s="789"/>
      <c r="X59" s="789"/>
      <c r="Y59" s="789"/>
      <c r="Z59" s="789"/>
      <c r="AA59" s="789"/>
      <c r="AB59" s="789"/>
      <c r="AC59" s="789"/>
      <c r="AD59" s="789"/>
      <c r="AE59" s="789"/>
      <c r="AF59" s="789"/>
      <c r="AG59" s="789"/>
      <c r="AH59" s="789"/>
    </row>
    <row r="60" spans="2:34" ht="20.100000000000001" customHeight="1" x14ac:dyDescent="0.2">
      <c r="B60" s="980" t="s">
        <v>35</v>
      </c>
      <c r="C60" s="981"/>
      <c r="D60" s="981"/>
      <c r="E60" s="981"/>
      <c r="F60" s="981"/>
      <c r="G60" s="981"/>
      <c r="H60" s="981"/>
      <c r="I60" s="981"/>
      <c r="J60" s="981"/>
      <c r="K60" s="981"/>
      <c r="L60" s="981"/>
      <c r="M60" s="981"/>
      <c r="N60" s="981"/>
      <c r="O60" s="981"/>
      <c r="P60" s="981"/>
      <c r="Q60" s="981"/>
      <c r="R60" s="981"/>
      <c r="S60" s="981"/>
      <c r="T60" s="982"/>
      <c r="U60" s="983" t="s">
        <v>42</v>
      </c>
      <c r="V60" s="984"/>
      <c r="W60" s="984"/>
      <c r="X60" s="984"/>
      <c r="Y60" s="984"/>
      <c r="Z60" s="984"/>
      <c r="AA60" s="984"/>
      <c r="AB60" s="984"/>
      <c r="AC60" s="984"/>
      <c r="AD60" s="984"/>
      <c r="AE60" s="984"/>
      <c r="AF60" s="984"/>
      <c r="AG60" s="984"/>
      <c r="AH60" s="985"/>
    </row>
    <row r="61" spans="2:34" ht="20.100000000000001" customHeight="1" x14ac:dyDescent="0.2">
      <c r="B61" s="900" t="s">
        <v>36</v>
      </c>
      <c r="C61" s="898"/>
      <c r="D61" s="898"/>
      <c r="E61" s="953"/>
      <c r="F61" s="931" t="s">
        <v>37</v>
      </c>
      <c r="G61" s="931" t="s">
        <v>38</v>
      </c>
      <c r="H61" s="986" t="s">
        <v>39</v>
      </c>
      <c r="I61" s="987"/>
      <c r="J61" s="931" t="s">
        <v>4</v>
      </c>
      <c r="K61" s="898"/>
      <c r="L61" s="898"/>
      <c r="M61" s="898"/>
      <c r="N61" s="953"/>
      <c r="O61" s="988" t="s">
        <v>91</v>
      </c>
      <c r="P61" s="989"/>
      <c r="Q61" s="989"/>
      <c r="R61" s="989"/>
      <c r="S61" s="989"/>
      <c r="T61" s="990" t="s">
        <v>92</v>
      </c>
      <c r="U61" s="942" t="s">
        <v>43</v>
      </c>
      <c r="V61" s="943"/>
      <c r="W61" s="943"/>
      <c r="X61" s="991"/>
      <c r="Y61" s="992" t="s">
        <v>44</v>
      </c>
      <c r="Z61" s="944"/>
      <c r="AA61" s="942" t="s">
        <v>45</v>
      </c>
      <c r="AB61" s="944"/>
      <c r="AC61" s="993"/>
      <c r="AD61" s="994" t="s">
        <v>46</v>
      </c>
      <c r="AE61" s="942" t="s">
        <v>47</v>
      </c>
      <c r="AF61" s="944"/>
      <c r="AG61" s="993"/>
      <c r="AH61" s="994" t="s">
        <v>46</v>
      </c>
    </row>
    <row r="62" spans="2:34" ht="20.100000000000001" customHeight="1" x14ac:dyDescent="0.2">
      <c r="B62" s="938"/>
      <c r="C62" s="783"/>
      <c r="D62" s="783"/>
      <c r="E62" s="958"/>
      <c r="F62" s="995"/>
      <c r="G62" s="995"/>
      <c r="H62" s="996"/>
      <c r="I62" s="997"/>
      <c r="J62" s="998" t="s">
        <v>40</v>
      </c>
      <c r="K62" s="998"/>
      <c r="L62" s="999" t="s">
        <v>41</v>
      </c>
      <c r="M62" s="1000" t="s">
        <v>68</v>
      </c>
      <c r="N62" s="1001"/>
      <c r="O62" s="998" t="s">
        <v>40</v>
      </c>
      <c r="P62" s="998"/>
      <c r="Q62" s="1002" t="s">
        <v>41</v>
      </c>
      <c r="R62" s="1003"/>
      <c r="S62" s="1000" t="s">
        <v>68</v>
      </c>
      <c r="T62" s="1001"/>
      <c r="U62" s="1004" t="s">
        <v>48</v>
      </c>
      <c r="V62" s="960"/>
      <c r="W62" s="960"/>
      <c r="X62" s="961"/>
      <c r="Y62" s="1005" t="s">
        <v>44</v>
      </c>
      <c r="Z62" s="1006"/>
      <c r="AA62" s="1007" t="s">
        <v>45</v>
      </c>
      <c r="AB62" s="1006"/>
      <c r="AC62" s="1008"/>
      <c r="AD62" s="1009" t="s">
        <v>46</v>
      </c>
      <c r="AE62" s="1007" t="s">
        <v>47</v>
      </c>
      <c r="AF62" s="1006"/>
      <c r="AG62" s="1008"/>
      <c r="AH62" s="1009" t="s">
        <v>46</v>
      </c>
    </row>
    <row r="63" spans="2:34" ht="20.100000000000001" customHeight="1" x14ac:dyDescent="0.2">
      <c r="B63" s="942"/>
      <c r="C63" s="943"/>
      <c r="D63" s="943"/>
      <c r="E63" s="991"/>
      <c r="F63" s="995"/>
      <c r="G63" s="995"/>
      <c r="H63" s="1010"/>
      <c r="I63" s="1011"/>
      <c r="J63" s="998"/>
      <c r="K63" s="998"/>
      <c r="L63" s="999"/>
      <c r="M63" s="1001"/>
      <c r="N63" s="1001"/>
      <c r="O63" s="998"/>
      <c r="P63" s="998"/>
      <c r="Q63" s="1012"/>
      <c r="R63" s="1013"/>
      <c r="S63" s="1001"/>
      <c r="T63" s="1001"/>
      <c r="U63" s="913"/>
      <c r="V63" s="888"/>
      <c r="W63" s="888"/>
      <c r="X63" s="962"/>
      <c r="Y63" s="1014" t="s">
        <v>49</v>
      </c>
      <c r="Z63" s="1015"/>
      <c r="AA63" s="1016" t="s">
        <v>45</v>
      </c>
      <c r="AB63" s="1015"/>
      <c r="AC63" s="1008"/>
      <c r="AD63" s="1009" t="s">
        <v>46</v>
      </c>
      <c r="AE63" s="1016" t="s">
        <v>47</v>
      </c>
      <c r="AF63" s="1015"/>
      <c r="AG63" s="1008"/>
      <c r="AH63" s="1009" t="s">
        <v>46</v>
      </c>
    </row>
    <row r="64" spans="2:34" ht="20.100000000000001" customHeight="1" x14ac:dyDescent="0.2">
      <c r="B64" s="1017"/>
      <c r="C64" s="1018"/>
      <c r="D64" s="1018"/>
      <c r="E64" s="1019"/>
      <c r="F64" s="1020"/>
      <c r="G64" s="1020"/>
      <c r="H64" s="1021" t="s">
        <v>50</v>
      </c>
      <c r="I64" s="1022"/>
      <c r="J64" s="1023"/>
      <c r="K64" s="957"/>
      <c r="L64" s="1024"/>
      <c r="M64" s="503"/>
      <c r="N64" s="589"/>
      <c r="O64" s="1023"/>
      <c r="P64" s="957"/>
      <c r="Q64" s="1025"/>
      <c r="R64" s="1026"/>
      <c r="S64" s="503"/>
      <c r="T64" s="589"/>
      <c r="U64" s="1027"/>
    </row>
    <row r="65" spans="2:33" ht="20.100000000000001" customHeight="1" x14ac:dyDescent="0.2">
      <c r="B65" s="1028"/>
      <c r="C65" s="1029"/>
      <c r="D65" s="1029"/>
      <c r="E65" s="1030"/>
      <c r="F65" s="1031"/>
      <c r="G65" s="1031"/>
      <c r="H65" s="1032"/>
      <c r="I65" s="957"/>
      <c r="J65" s="1023"/>
      <c r="K65" s="957"/>
      <c r="L65" s="1024"/>
      <c r="M65" s="503"/>
      <c r="N65" s="589"/>
      <c r="O65" s="1023"/>
      <c r="P65" s="957"/>
      <c r="Q65" s="1025"/>
      <c r="R65" s="1026"/>
      <c r="S65" s="503"/>
      <c r="T65" s="589"/>
      <c r="U65" s="753"/>
    </row>
    <row r="66" spans="2:33" ht="20.100000000000001" customHeight="1" x14ac:dyDescent="0.2">
      <c r="B66" s="1017"/>
      <c r="C66" s="1018"/>
      <c r="D66" s="1018"/>
      <c r="E66" s="1019"/>
      <c r="F66" s="1020"/>
      <c r="G66" s="1020"/>
      <c r="H66" s="1033"/>
      <c r="I66" s="955"/>
      <c r="J66" s="1023"/>
      <c r="K66" s="957"/>
      <c r="L66" s="1024"/>
      <c r="M66" s="503"/>
      <c r="N66" s="589"/>
      <c r="O66" s="1023"/>
      <c r="P66" s="957"/>
      <c r="Q66" s="1025"/>
      <c r="R66" s="1026"/>
      <c r="S66" s="503"/>
      <c r="T66" s="589"/>
      <c r="U66" s="753"/>
    </row>
    <row r="67" spans="2:33" ht="20.100000000000001" customHeight="1" x14ac:dyDescent="0.2">
      <c r="B67" s="1017"/>
      <c r="C67" s="1018"/>
      <c r="D67" s="1018"/>
      <c r="E67" s="1019"/>
      <c r="F67" s="1020"/>
      <c r="G67" s="1020"/>
      <c r="H67" s="1033"/>
      <c r="I67" s="955"/>
      <c r="J67" s="1023"/>
      <c r="K67" s="957"/>
      <c r="L67" s="1024"/>
      <c r="M67" s="503"/>
      <c r="N67" s="589"/>
      <c r="O67" s="1023"/>
      <c r="P67" s="957"/>
      <c r="Q67" s="1025"/>
      <c r="R67" s="1026"/>
      <c r="S67" s="503"/>
      <c r="T67" s="589"/>
      <c r="U67" s="753"/>
    </row>
    <row r="68" spans="2:33" ht="20.100000000000001" customHeight="1" x14ac:dyDescent="0.2">
      <c r="B68" s="753"/>
      <c r="C68" s="753"/>
      <c r="D68" s="753"/>
      <c r="E68" s="753"/>
      <c r="F68" s="753"/>
      <c r="G68" s="753"/>
      <c r="H68" s="753"/>
      <c r="I68" s="753"/>
      <c r="J68" s="753"/>
      <c r="K68" s="753"/>
      <c r="L68" s="753"/>
      <c r="M68" s="753"/>
      <c r="N68" s="753"/>
      <c r="O68" s="753"/>
      <c r="P68" s="753"/>
      <c r="Q68" s="753"/>
      <c r="R68" s="753"/>
      <c r="S68" s="753"/>
      <c r="T68" s="753"/>
      <c r="U68" s="753"/>
    </row>
    <row r="69" spans="2:33" s="1036" customFormat="1" x14ac:dyDescent="0.2">
      <c r="B69" s="1034"/>
      <c r="C69" s="1034"/>
      <c r="D69" s="1034"/>
      <c r="E69" s="1034"/>
      <c r="F69" s="1034"/>
      <c r="G69" s="1034"/>
      <c r="H69" s="1034"/>
      <c r="I69" s="1034"/>
      <c r="J69" s="1034"/>
      <c r="K69" s="1034"/>
      <c r="L69" s="1034"/>
      <c r="M69" s="1034"/>
      <c r="N69" s="1034"/>
      <c r="O69" s="1034"/>
      <c r="P69" s="1034"/>
      <c r="Q69" s="1034"/>
      <c r="R69" s="1034"/>
      <c r="S69" s="1034"/>
      <c r="T69" s="1034"/>
      <c r="U69" s="1035"/>
      <c r="V69" s="1035"/>
      <c r="W69" s="1035"/>
      <c r="X69" s="1035"/>
      <c r="Y69" s="1035"/>
      <c r="Z69" s="1035"/>
      <c r="AA69" s="1035"/>
      <c r="AB69" s="1035"/>
      <c r="AC69" s="1035"/>
      <c r="AD69" s="1035"/>
      <c r="AE69" s="1035"/>
      <c r="AF69" s="1035"/>
      <c r="AG69" s="1035"/>
    </row>
    <row r="70" spans="2:33" s="1036" customFormat="1" ht="24.95" customHeight="1" thickBot="1" x14ac:dyDescent="0.25">
      <c r="B70" s="1037" t="s">
        <v>94</v>
      </c>
      <c r="C70" s="1037"/>
      <c r="D70" s="1037"/>
      <c r="E70" s="1037"/>
      <c r="F70" s="1037"/>
      <c r="G70" s="1037"/>
      <c r="H70" s="1037"/>
      <c r="I70" s="1037"/>
      <c r="J70" s="1037"/>
      <c r="K70" s="1037"/>
      <c r="L70" s="1037"/>
      <c r="M70" s="1037"/>
      <c r="N70" s="1037"/>
      <c r="O70" s="1037"/>
      <c r="P70" s="1037"/>
      <c r="Q70" s="1037"/>
      <c r="R70" s="1037"/>
      <c r="S70" s="1037"/>
      <c r="T70" s="1037"/>
      <c r="U70" s="1038"/>
      <c r="V70" s="1038"/>
      <c r="W70" s="1038"/>
      <c r="X70" s="1038"/>
      <c r="Y70" s="1038"/>
      <c r="Z70" s="1038"/>
      <c r="AA70" s="1038"/>
      <c r="AB70" s="1038"/>
      <c r="AC70" s="1038"/>
      <c r="AD70" s="1038"/>
      <c r="AE70" s="1038"/>
      <c r="AF70" s="1038"/>
      <c r="AG70" s="1038"/>
    </row>
    <row r="71" spans="2:33" s="1036" customFormat="1" ht="24.95" customHeight="1" x14ac:dyDescent="0.2">
      <c r="B71" s="1039" t="s">
        <v>95</v>
      </c>
      <c r="C71" s="1040"/>
      <c r="D71" s="1040"/>
      <c r="E71" s="1040"/>
      <c r="F71" s="1040"/>
      <c r="G71" s="1040"/>
      <c r="H71" s="1040"/>
      <c r="I71" s="1040"/>
      <c r="J71" s="1040"/>
      <c r="K71" s="1040"/>
      <c r="L71" s="1040"/>
      <c r="M71" s="1040"/>
      <c r="N71" s="1040"/>
      <c r="O71" s="1040"/>
      <c r="P71" s="1040"/>
      <c r="Q71" s="1040"/>
      <c r="R71" s="1040"/>
      <c r="S71" s="1040"/>
      <c r="T71" s="1040"/>
      <c r="U71" s="1040"/>
      <c r="V71" s="1040"/>
      <c r="W71" s="1040"/>
      <c r="X71" s="1040" t="s">
        <v>96</v>
      </c>
      <c r="Y71" s="1040"/>
      <c r="Z71" s="1040"/>
      <c r="AA71" s="1040"/>
      <c r="AB71" s="1041"/>
      <c r="AC71" s="1035"/>
      <c r="AD71" s="1035"/>
      <c r="AE71" s="1035"/>
      <c r="AF71" s="1035"/>
      <c r="AG71" s="1035"/>
    </row>
    <row r="72" spans="2:33" s="1036" customFormat="1" ht="24.95" customHeight="1" x14ac:dyDescent="0.2">
      <c r="B72" s="1042"/>
      <c r="C72" s="1043"/>
      <c r="D72" s="1043"/>
      <c r="E72" s="1043"/>
      <c r="F72" s="1043"/>
      <c r="G72" s="1043"/>
      <c r="H72" s="1043"/>
      <c r="I72" s="1043"/>
      <c r="J72" s="1043"/>
      <c r="K72" s="1043"/>
      <c r="L72" s="1043"/>
      <c r="M72" s="1043"/>
      <c r="N72" s="1043"/>
      <c r="O72" s="1043"/>
      <c r="P72" s="1043"/>
      <c r="Q72" s="1043"/>
      <c r="R72" s="1043"/>
      <c r="S72" s="1043"/>
      <c r="T72" s="1043"/>
      <c r="U72" s="1043"/>
      <c r="V72" s="1043"/>
      <c r="W72" s="1043"/>
      <c r="X72" s="1043"/>
      <c r="Y72" s="1043"/>
      <c r="Z72" s="1043"/>
      <c r="AA72" s="1043"/>
      <c r="AB72" s="1044"/>
      <c r="AC72" s="1035"/>
      <c r="AD72" s="1035"/>
      <c r="AE72" s="1035"/>
      <c r="AF72" s="1035"/>
      <c r="AG72" s="1035"/>
    </row>
    <row r="73" spans="2:33" s="1036" customFormat="1" ht="24.95" customHeight="1" x14ac:dyDescent="0.2">
      <c r="B73" s="1042"/>
      <c r="C73" s="1043"/>
      <c r="D73" s="1043"/>
      <c r="E73" s="1043"/>
      <c r="F73" s="1043"/>
      <c r="G73" s="1043"/>
      <c r="H73" s="1043"/>
      <c r="I73" s="1043"/>
      <c r="J73" s="1043"/>
      <c r="K73" s="1043"/>
      <c r="L73" s="1043"/>
      <c r="M73" s="1043"/>
      <c r="N73" s="1043"/>
      <c r="O73" s="1043"/>
      <c r="P73" s="1043"/>
      <c r="Q73" s="1043"/>
      <c r="R73" s="1043"/>
      <c r="S73" s="1043"/>
      <c r="T73" s="1043"/>
      <c r="U73" s="1043"/>
      <c r="V73" s="1043"/>
      <c r="W73" s="1043"/>
      <c r="X73" s="1043"/>
      <c r="Y73" s="1043"/>
      <c r="Z73" s="1043"/>
      <c r="AA73" s="1043"/>
      <c r="AB73" s="1044"/>
      <c r="AC73" s="1035"/>
      <c r="AD73" s="1035"/>
      <c r="AE73" s="1035"/>
      <c r="AF73" s="1035"/>
      <c r="AG73" s="1035"/>
    </row>
    <row r="74" spans="2:33" s="1036" customFormat="1" ht="24.95" customHeight="1" x14ac:dyDescent="0.2">
      <c r="B74" s="1042"/>
      <c r="C74" s="1043"/>
      <c r="D74" s="1043"/>
      <c r="E74" s="1043"/>
      <c r="F74" s="1043"/>
      <c r="G74" s="1043"/>
      <c r="H74" s="1043"/>
      <c r="I74" s="1043"/>
      <c r="J74" s="1043"/>
      <c r="K74" s="1043"/>
      <c r="L74" s="1043"/>
      <c r="M74" s="1043"/>
      <c r="N74" s="1043"/>
      <c r="O74" s="1043"/>
      <c r="P74" s="1043"/>
      <c r="Q74" s="1043"/>
      <c r="R74" s="1043"/>
      <c r="S74" s="1043"/>
      <c r="T74" s="1043"/>
      <c r="U74" s="1043"/>
      <c r="V74" s="1043"/>
      <c r="W74" s="1043"/>
      <c r="X74" s="1043"/>
      <c r="Y74" s="1043"/>
      <c r="Z74" s="1043"/>
      <c r="AA74" s="1043"/>
      <c r="AB74" s="1044"/>
      <c r="AC74" s="1035"/>
      <c r="AD74" s="1035"/>
      <c r="AE74" s="1035"/>
      <c r="AF74" s="1035"/>
      <c r="AG74" s="1035"/>
    </row>
    <row r="75" spans="2:33" s="1036" customFormat="1" ht="24.95" customHeight="1" x14ac:dyDescent="0.2">
      <c r="B75" s="1042"/>
      <c r="C75" s="1043"/>
      <c r="D75" s="1043"/>
      <c r="E75" s="1043"/>
      <c r="F75" s="1043"/>
      <c r="G75" s="1043"/>
      <c r="H75" s="1043"/>
      <c r="I75" s="1043"/>
      <c r="J75" s="1043"/>
      <c r="K75" s="1043"/>
      <c r="L75" s="1043"/>
      <c r="M75" s="1043"/>
      <c r="N75" s="1043"/>
      <c r="O75" s="1043"/>
      <c r="P75" s="1043"/>
      <c r="Q75" s="1043"/>
      <c r="R75" s="1043"/>
      <c r="S75" s="1043"/>
      <c r="T75" s="1043"/>
      <c r="U75" s="1043"/>
      <c r="V75" s="1043"/>
      <c r="W75" s="1043"/>
      <c r="X75" s="1043"/>
      <c r="Y75" s="1043"/>
      <c r="Z75" s="1043"/>
      <c r="AA75" s="1043"/>
      <c r="AB75" s="1044"/>
      <c r="AC75" s="1035"/>
      <c r="AD75" s="1035"/>
      <c r="AE75" s="1035"/>
      <c r="AF75" s="1035"/>
      <c r="AG75" s="1035"/>
    </row>
    <row r="76" spans="2:33" s="1036" customFormat="1" ht="24.95" customHeight="1" x14ac:dyDescent="0.2">
      <c r="B76" s="1042"/>
      <c r="C76" s="1043"/>
      <c r="D76" s="1043"/>
      <c r="E76" s="1043"/>
      <c r="F76" s="1043"/>
      <c r="G76" s="1043"/>
      <c r="H76" s="1043"/>
      <c r="I76" s="1043"/>
      <c r="J76" s="1043"/>
      <c r="K76" s="1043"/>
      <c r="L76" s="1043"/>
      <c r="M76" s="1043"/>
      <c r="N76" s="1043"/>
      <c r="O76" s="1043"/>
      <c r="P76" s="1043"/>
      <c r="Q76" s="1043"/>
      <c r="R76" s="1043"/>
      <c r="S76" s="1043"/>
      <c r="T76" s="1043"/>
      <c r="U76" s="1043"/>
      <c r="V76" s="1043"/>
      <c r="W76" s="1043"/>
      <c r="X76" s="1043"/>
      <c r="Y76" s="1043"/>
      <c r="Z76" s="1043"/>
      <c r="AA76" s="1043"/>
      <c r="AB76" s="1044"/>
      <c r="AC76" s="1035"/>
      <c r="AD76" s="1035"/>
      <c r="AE76" s="1035"/>
      <c r="AF76" s="1035"/>
      <c r="AG76" s="1035"/>
    </row>
    <row r="77" spans="2:33" s="1036" customFormat="1" ht="24.95" customHeight="1" x14ac:dyDescent="0.2">
      <c r="B77" s="1042"/>
      <c r="C77" s="1043"/>
      <c r="D77" s="1043"/>
      <c r="E77" s="1043"/>
      <c r="F77" s="1043"/>
      <c r="G77" s="1043"/>
      <c r="H77" s="1043"/>
      <c r="I77" s="1043"/>
      <c r="J77" s="1043"/>
      <c r="K77" s="1043"/>
      <c r="L77" s="1043"/>
      <c r="M77" s="1043"/>
      <c r="N77" s="1043"/>
      <c r="O77" s="1043"/>
      <c r="P77" s="1043"/>
      <c r="Q77" s="1043"/>
      <c r="R77" s="1043"/>
      <c r="S77" s="1043"/>
      <c r="T77" s="1043"/>
      <c r="U77" s="1043"/>
      <c r="V77" s="1043"/>
      <c r="W77" s="1043"/>
      <c r="X77" s="1043"/>
      <c r="Y77" s="1043"/>
      <c r="Z77" s="1043"/>
      <c r="AA77" s="1043"/>
      <c r="AB77" s="1044"/>
      <c r="AC77" s="1035"/>
      <c r="AD77" s="1035"/>
      <c r="AE77" s="1035"/>
      <c r="AF77" s="1035"/>
      <c r="AG77" s="1035"/>
    </row>
    <row r="78" spans="2:33" s="1036" customFormat="1" ht="24.95" customHeight="1" x14ac:dyDescent="0.2">
      <c r="B78" s="1042"/>
      <c r="C78" s="1043"/>
      <c r="D78" s="1043"/>
      <c r="E78" s="1043"/>
      <c r="F78" s="1043"/>
      <c r="G78" s="1043"/>
      <c r="H78" s="1043"/>
      <c r="I78" s="1043"/>
      <c r="J78" s="1043"/>
      <c r="K78" s="1043"/>
      <c r="L78" s="1043"/>
      <c r="M78" s="1043"/>
      <c r="N78" s="1043"/>
      <c r="O78" s="1043"/>
      <c r="P78" s="1043"/>
      <c r="Q78" s="1043"/>
      <c r="R78" s="1043"/>
      <c r="S78" s="1043"/>
      <c r="T78" s="1043"/>
      <c r="U78" s="1043"/>
      <c r="V78" s="1043"/>
      <c r="W78" s="1043"/>
      <c r="X78" s="1043"/>
      <c r="Y78" s="1043"/>
      <c r="Z78" s="1043"/>
      <c r="AA78" s="1043"/>
      <c r="AB78" s="1044"/>
      <c r="AC78" s="1035"/>
      <c r="AD78" s="1035"/>
      <c r="AE78" s="1035"/>
      <c r="AF78" s="1035"/>
      <c r="AG78" s="1035"/>
    </row>
    <row r="79" spans="2:33" s="1036" customFormat="1" ht="24.95" customHeight="1" x14ac:dyDescent="0.2">
      <c r="B79" s="1042"/>
      <c r="C79" s="1043"/>
      <c r="D79" s="1043"/>
      <c r="E79" s="1043"/>
      <c r="F79" s="1043"/>
      <c r="G79" s="1043"/>
      <c r="H79" s="1043"/>
      <c r="I79" s="1043"/>
      <c r="J79" s="1043"/>
      <c r="K79" s="1043"/>
      <c r="L79" s="1043"/>
      <c r="M79" s="1043"/>
      <c r="N79" s="1043"/>
      <c r="O79" s="1043"/>
      <c r="P79" s="1043"/>
      <c r="Q79" s="1043"/>
      <c r="R79" s="1043"/>
      <c r="S79" s="1043"/>
      <c r="T79" s="1043"/>
      <c r="U79" s="1043"/>
      <c r="V79" s="1043"/>
      <c r="W79" s="1043"/>
      <c r="X79" s="1043"/>
      <c r="Y79" s="1043"/>
      <c r="Z79" s="1043"/>
      <c r="AA79" s="1043"/>
      <c r="AB79" s="1044"/>
      <c r="AC79" s="1035"/>
      <c r="AD79" s="1035"/>
      <c r="AE79" s="1035"/>
      <c r="AF79" s="1035"/>
      <c r="AG79" s="1035"/>
    </row>
    <row r="80" spans="2:33" s="1036" customFormat="1" ht="24.95" customHeight="1" x14ac:dyDescent="0.2">
      <c r="B80" s="1042"/>
      <c r="C80" s="1043"/>
      <c r="D80" s="1043"/>
      <c r="E80" s="1043"/>
      <c r="F80" s="1043"/>
      <c r="G80" s="1043"/>
      <c r="H80" s="1043"/>
      <c r="I80" s="1043"/>
      <c r="J80" s="1043"/>
      <c r="K80" s="1043"/>
      <c r="L80" s="1043"/>
      <c r="M80" s="1043"/>
      <c r="N80" s="1043"/>
      <c r="O80" s="1043"/>
      <c r="P80" s="1043"/>
      <c r="Q80" s="1043"/>
      <c r="R80" s="1043"/>
      <c r="S80" s="1043"/>
      <c r="T80" s="1043"/>
      <c r="U80" s="1043"/>
      <c r="V80" s="1043"/>
      <c r="W80" s="1043"/>
      <c r="X80" s="1043"/>
      <c r="Y80" s="1043"/>
      <c r="Z80" s="1043"/>
      <c r="AA80" s="1043"/>
      <c r="AB80" s="1044"/>
      <c r="AC80" s="1035"/>
      <c r="AD80" s="1035"/>
      <c r="AE80" s="1035"/>
      <c r="AF80" s="1035"/>
      <c r="AG80" s="1035"/>
    </row>
    <row r="81" spans="2:35" s="1036" customFormat="1" ht="24.95" customHeight="1" x14ac:dyDescent="0.2">
      <c r="B81" s="1042"/>
      <c r="C81" s="1043"/>
      <c r="D81" s="1043"/>
      <c r="E81" s="1043"/>
      <c r="F81" s="1043"/>
      <c r="G81" s="1043"/>
      <c r="H81" s="1043"/>
      <c r="I81" s="1043"/>
      <c r="J81" s="1043"/>
      <c r="K81" s="1043"/>
      <c r="L81" s="1043"/>
      <c r="M81" s="1043"/>
      <c r="N81" s="1043"/>
      <c r="O81" s="1043"/>
      <c r="P81" s="1043"/>
      <c r="Q81" s="1043"/>
      <c r="R81" s="1043"/>
      <c r="S81" s="1043"/>
      <c r="T81" s="1043"/>
      <c r="U81" s="1043"/>
      <c r="V81" s="1043"/>
      <c r="W81" s="1043"/>
      <c r="X81" s="1043"/>
      <c r="Y81" s="1043"/>
      <c r="Z81" s="1043"/>
      <c r="AA81" s="1043"/>
      <c r="AB81" s="1044"/>
      <c r="AC81" s="1035"/>
      <c r="AD81" s="1035"/>
      <c r="AE81" s="1035"/>
      <c r="AF81" s="1035"/>
      <c r="AG81" s="1035"/>
    </row>
    <row r="82" spans="2:35" s="1036" customFormat="1" ht="24.95" customHeight="1" x14ac:dyDescent="0.2">
      <c r="B82" s="1042"/>
      <c r="C82" s="1043"/>
      <c r="D82" s="1043"/>
      <c r="E82" s="1043"/>
      <c r="F82" s="1043"/>
      <c r="G82" s="1043"/>
      <c r="H82" s="1043"/>
      <c r="I82" s="1043"/>
      <c r="J82" s="1043"/>
      <c r="K82" s="1043"/>
      <c r="L82" s="1043"/>
      <c r="M82" s="1043"/>
      <c r="N82" s="1043"/>
      <c r="O82" s="1043"/>
      <c r="P82" s="1043"/>
      <c r="Q82" s="1043"/>
      <c r="R82" s="1043"/>
      <c r="S82" s="1043"/>
      <c r="T82" s="1043"/>
      <c r="U82" s="1043"/>
      <c r="V82" s="1043"/>
      <c r="W82" s="1043"/>
      <c r="X82" s="1043"/>
      <c r="Y82" s="1043"/>
      <c r="Z82" s="1043"/>
      <c r="AA82" s="1043"/>
      <c r="AB82" s="1044"/>
      <c r="AC82" s="1035"/>
      <c r="AD82" s="1035"/>
      <c r="AE82" s="1035"/>
      <c r="AF82" s="1035"/>
      <c r="AG82" s="1035"/>
    </row>
    <row r="83" spans="2:35" s="1036" customFormat="1" ht="24.95" customHeight="1" x14ac:dyDescent="0.2">
      <c r="B83" s="1042"/>
      <c r="C83" s="1043"/>
      <c r="D83" s="1043"/>
      <c r="E83" s="1043"/>
      <c r="F83" s="1043"/>
      <c r="G83" s="1043"/>
      <c r="H83" s="1043"/>
      <c r="I83" s="1043"/>
      <c r="J83" s="1043"/>
      <c r="K83" s="1043"/>
      <c r="L83" s="1043"/>
      <c r="M83" s="1043"/>
      <c r="N83" s="1043"/>
      <c r="O83" s="1043"/>
      <c r="P83" s="1043"/>
      <c r="Q83" s="1043"/>
      <c r="R83" s="1043"/>
      <c r="S83" s="1043"/>
      <c r="T83" s="1043"/>
      <c r="U83" s="1043"/>
      <c r="V83" s="1043"/>
      <c r="W83" s="1043"/>
      <c r="X83" s="1043"/>
      <c r="Y83" s="1043"/>
      <c r="Z83" s="1043"/>
      <c r="AA83" s="1043"/>
      <c r="AB83" s="1044"/>
      <c r="AC83" s="1035"/>
      <c r="AD83" s="1035"/>
      <c r="AE83" s="1035"/>
      <c r="AF83" s="1035"/>
      <c r="AG83" s="1035"/>
    </row>
    <row r="84" spans="2:35" s="1036" customFormat="1" ht="24.95" customHeight="1" x14ac:dyDescent="0.2">
      <c r="B84" s="1042"/>
      <c r="C84" s="1043"/>
      <c r="D84" s="1043"/>
      <c r="E84" s="1043"/>
      <c r="F84" s="1043"/>
      <c r="G84" s="1043"/>
      <c r="H84" s="1043"/>
      <c r="I84" s="1043"/>
      <c r="J84" s="1043"/>
      <c r="K84" s="1043"/>
      <c r="L84" s="1043"/>
      <c r="M84" s="1043"/>
      <c r="N84" s="1043"/>
      <c r="O84" s="1043"/>
      <c r="P84" s="1043"/>
      <c r="Q84" s="1043"/>
      <c r="R84" s="1043"/>
      <c r="S84" s="1043"/>
      <c r="T84" s="1043"/>
      <c r="U84" s="1043"/>
      <c r="V84" s="1043"/>
      <c r="W84" s="1043"/>
      <c r="X84" s="1043"/>
      <c r="Y84" s="1043"/>
      <c r="Z84" s="1043"/>
      <c r="AA84" s="1043"/>
      <c r="AB84" s="1044"/>
      <c r="AC84" s="1035"/>
      <c r="AD84" s="1035"/>
      <c r="AE84" s="1035"/>
      <c r="AF84" s="1035"/>
      <c r="AG84" s="1035"/>
    </row>
    <row r="85" spans="2:35" s="1036" customFormat="1" ht="24.95" customHeight="1" x14ac:dyDescent="0.2">
      <c r="B85" s="1042"/>
      <c r="C85" s="1043"/>
      <c r="D85" s="1043"/>
      <c r="E85" s="1043"/>
      <c r="F85" s="1043"/>
      <c r="G85" s="1043"/>
      <c r="H85" s="1043"/>
      <c r="I85" s="1043"/>
      <c r="J85" s="1043"/>
      <c r="K85" s="1043"/>
      <c r="L85" s="1043"/>
      <c r="M85" s="1043"/>
      <c r="N85" s="1043"/>
      <c r="O85" s="1043"/>
      <c r="P85" s="1043"/>
      <c r="Q85" s="1043"/>
      <c r="R85" s="1043"/>
      <c r="S85" s="1043"/>
      <c r="T85" s="1043"/>
      <c r="U85" s="1043"/>
      <c r="V85" s="1043"/>
      <c r="W85" s="1043"/>
      <c r="X85" s="1043"/>
      <c r="Y85" s="1043"/>
      <c r="Z85" s="1043"/>
      <c r="AA85" s="1043"/>
      <c r="AB85" s="1044"/>
      <c r="AC85" s="1035"/>
      <c r="AD85" s="1035"/>
      <c r="AE85" s="1035"/>
      <c r="AF85" s="1035"/>
      <c r="AG85" s="1035"/>
    </row>
    <row r="86" spans="2:35" s="1036" customFormat="1" ht="24.95" customHeight="1" x14ac:dyDescent="0.2">
      <c r="B86" s="1042"/>
      <c r="C86" s="1043"/>
      <c r="D86" s="1043"/>
      <c r="E86" s="1043"/>
      <c r="F86" s="1043"/>
      <c r="G86" s="1043"/>
      <c r="H86" s="1043"/>
      <c r="I86" s="1043"/>
      <c r="J86" s="1043"/>
      <c r="K86" s="1043"/>
      <c r="L86" s="1043"/>
      <c r="M86" s="1043"/>
      <c r="N86" s="1043"/>
      <c r="O86" s="1043"/>
      <c r="P86" s="1043"/>
      <c r="Q86" s="1043"/>
      <c r="R86" s="1043"/>
      <c r="S86" s="1043"/>
      <c r="T86" s="1043"/>
      <c r="U86" s="1043"/>
      <c r="V86" s="1043"/>
      <c r="W86" s="1043"/>
      <c r="X86" s="1043"/>
      <c r="Y86" s="1043"/>
      <c r="Z86" s="1043"/>
      <c r="AA86" s="1043"/>
      <c r="AB86" s="1044"/>
      <c r="AC86" s="1035"/>
      <c r="AD86" s="1035"/>
      <c r="AE86" s="1035"/>
      <c r="AF86" s="1035"/>
      <c r="AG86" s="1035"/>
    </row>
    <row r="87" spans="2:35" s="1036" customFormat="1" ht="24.95" customHeight="1" x14ac:dyDescent="0.2">
      <c r="B87" s="1042"/>
      <c r="C87" s="1043"/>
      <c r="D87" s="1043"/>
      <c r="E87" s="1043"/>
      <c r="F87" s="1043"/>
      <c r="G87" s="1043"/>
      <c r="H87" s="1043"/>
      <c r="I87" s="1043"/>
      <c r="J87" s="1043"/>
      <c r="K87" s="1043"/>
      <c r="L87" s="1043"/>
      <c r="M87" s="1043"/>
      <c r="N87" s="1043"/>
      <c r="O87" s="1043"/>
      <c r="P87" s="1043"/>
      <c r="Q87" s="1043"/>
      <c r="R87" s="1043"/>
      <c r="S87" s="1043"/>
      <c r="T87" s="1043"/>
      <c r="U87" s="1043"/>
      <c r="V87" s="1043"/>
      <c r="W87" s="1043"/>
      <c r="X87" s="1043"/>
      <c r="Y87" s="1043"/>
      <c r="Z87" s="1043"/>
      <c r="AA87" s="1043"/>
      <c r="AB87" s="1044"/>
      <c r="AC87" s="1035"/>
      <c r="AD87" s="1035"/>
      <c r="AE87" s="1035"/>
      <c r="AF87" s="1035"/>
      <c r="AG87" s="1035"/>
    </row>
    <row r="88" spans="2:35" s="1036" customFormat="1" ht="24.95" customHeight="1" x14ac:dyDescent="0.2">
      <c r="B88" s="1042"/>
      <c r="C88" s="1043"/>
      <c r="D88" s="1043"/>
      <c r="E88" s="1043"/>
      <c r="F88" s="1043"/>
      <c r="G88" s="1043"/>
      <c r="H88" s="1043"/>
      <c r="I88" s="1043"/>
      <c r="J88" s="1043"/>
      <c r="K88" s="1043"/>
      <c r="L88" s="1043"/>
      <c r="M88" s="1043"/>
      <c r="N88" s="1043"/>
      <c r="O88" s="1043"/>
      <c r="P88" s="1043"/>
      <c r="Q88" s="1043"/>
      <c r="R88" s="1043"/>
      <c r="S88" s="1043"/>
      <c r="T88" s="1043"/>
      <c r="U88" s="1043"/>
      <c r="V88" s="1043"/>
      <c r="W88" s="1043"/>
      <c r="X88" s="1043"/>
      <c r="Y88" s="1043"/>
      <c r="Z88" s="1043"/>
      <c r="AA88" s="1043"/>
      <c r="AB88" s="1044"/>
      <c r="AC88" s="1035"/>
      <c r="AD88" s="1035"/>
      <c r="AE88" s="1035"/>
      <c r="AF88" s="1035"/>
      <c r="AG88" s="1035"/>
    </row>
    <row r="89" spans="2:35" s="1036" customFormat="1" ht="24.95" customHeight="1" x14ac:dyDescent="0.2">
      <c r="B89" s="1042"/>
      <c r="C89" s="1043"/>
      <c r="D89" s="1043"/>
      <c r="E89" s="1043"/>
      <c r="F89" s="1043"/>
      <c r="G89" s="1043"/>
      <c r="H89" s="1043"/>
      <c r="I89" s="1043"/>
      <c r="J89" s="1043"/>
      <c r="K89" s="1043"/>
      <c r="L89" s="1043"/>
      <c r="M89" s="1043"/>
      <c r="N89" s="1043"/>
      <c r="O89" s="1043"/>
      <c r="P89" s="1043"/>
      <c r="Q89" s="1043"/>
      <c r="R89" s="1043"/>
      <c r="S89" s="1043"/>
      <c r="T89" s="1043"/>
      <c r="U89" s="1043"/>
      <c r="V89" s="1043"/>
      <c r="W89" s="1043"/>
      <c r="X89" s="1043"/>
      <c r="Y89" s="1043"/>
      <c r="Z89" s="1043"/>
      <c r="AA89" s="1043"/>
      <c r="AB89" s="1044"/>
      <c r="AC89" s="1035"/>
      <c r="AD89" s="1035"/>
      <c r="AE89" s="1035"/>
      <c r="AF89" s="1035"/>
      <c r="AG89" s="1035"/>
    </row>
    <row r="90" spans="2:35" s="1036" customFormat="1" ht="24.95" customHeight="1" x14ac:dyDescent="0.2">
      <c r="B90" s="1042"/>
      <c r="C90" s="1043"/>
      <c r="D90" s="1043"/>
      <c r="E90" s="1043"/>
      <c r="F90" s="1043"/>
      <c r="G90" s="1043"/>
      <c r="H90" s="1043"/>
      <c r="I90" s="1043"/>
      <c r="J90" s="1043"/>
      <c r="K90" s="1043"/>
      <c r="L90" s="1043"/>
      <c r="M90" s="1043"/>
      <c r="N90" s="1043"/>
      <c r="O90" s="1043"/>
      <c r="P90" s="1043"/>
      <c r="Q90" s="1043"/>
      <c r="R90" s="1043"/>
      <c r="S90" s="1043"/>
      <c r="T90" s="1043"/>
      <c r="U90" s="1043"/>
      <c r="V90" s="1043"/>
      <c r="W90" s="1043"/>
      <c r="X90" s="1043"/>
      <c r="Y90" s="1043"/>
      <c r="Z90" s="1043"/>
      <c r="AA90" s="1043"/>
      <c r="AB90" s="1044"/>
      <c r="AC90" s="1035"/>
      <c r="AD90" s="1035"/>
      <c r="AE90" s="1035"/>
      <c r="AF90" s="1035"/>
      <c r="AG90" s="1035"/>
    </row>
    <row r="91" spans="2:35" s="1036" customFormat="1" ht="24.95" customHeight="1" thickBot="1" x14ac:dyDescent="0.25">
      <c r="B91" s="1045"/>
      <c r="C91" s="1046"/>
      <c r="D91" s="1046"/>
      <c r="E91" s="1046"/>
      <c r="F91" s="1046"/>
      <c r="G91" s="1046"/>
      <c r="H91" s="1046"/>
      <c r="I91" s="1046"/>
      <c r="J91" s="1046"/>
      <c r="K91" s="1046"/>
      <c r="L91" s="1046"/>
      <c r="M91" s="1046"/>
      <c r="N91" s="1046"/>
      <c r="O91" s="1046"/>
      <c r="P91" s="1046"/>
      <c r="Q91" s="1046"/>
      <c r="R91" s="1046"/>
      <c r="S91" s="1046"/>
      <c r="T91" s="1046"/>
      <c r="U91" s="1046"/>
      <c r="V91" s="1046"/>
      <c r="W91" s="1046"/>
      <c r="X91" s="1046"/>
      <c r="Y91" s="1046"/>
      <c r="Z91" s="1046"/>
      <c r="AA91" s="1046"/>
      <c r="AB91" s="1047"/>
      <c r="AC91" s="1035"/>
      <c r="AD91" s="1035"/>
      <c r="AE91" s="1035"/>
      <c r="AF91" s="1035"/>
      <c r="AG91" s="1035"/>
    </row>
    <row r="92" spans="2:35" s="1036" customFormat="1" ht="24.95" customHeight="1" x14ac:dyDescent="0.2">
      <c r="B92" s="1034" t="s">
        <v>97</v>
      </c>
      <c r="C92" s="1048"/>
      <c r="D92" s="1048"/>
      <c r="E92" s="1048"/>
      <c r="F92" s="1048"/>
      <c r="G92" s="1048"/>
      <c r="H92" s="1048"/>
      <c r="I92" s="1048"/>
      <c r="J92" s="1049"/>
      <c r="K92" s="1049"/>
      <c r="L92" s="1049"/>
      <c r="M92" s="1049"/>
      <c r="N92" s="1049"/>
      <c r="O92" s="1048"/>
      <c r="P92" s="1048"/>
      <c r="Q92" s="1048"/>
      <c r="R92" s="1048"/>
      <c r="S92" s="1034"/>
      <c r="T92" s="1034"/>
      <c r="U92" s="1034"/>
      <c r="V92" s="1034"/>
      <c r="W92" s="1034"/>
      <c r="X92" s="1038"/>
      <c r="Y92" s="1035"/>
      <c r="Z92" s="1035"/>
      <c r="AA92" s="1035"/>
      <c r="AB92" s="1035"/>
      <c r="AC92" s="1035"/>
      <c r="AD92" s="1035"/>
      <c r="AE92" s="1035"/>
      <c r="AF92" s="1035"/>
      <c r="AG92" s="1035"/>
    </row>
    <row r="93" spans="2:35" s="1036" customFormat="1" ht="30" customHeight="1" x14ac:dyDescent="0.2">
      <c r="B93" s="1050" t="s">
        <v>98</v>
      </c>
      <c r="C93" s="1050"/>
      <c r="D93" s="1050"/>
      <c r="E93" s="1050"/>
      <c r="F93" s="1050"/>
      <c r="G93" s="1050"/>
      <c r="H93" s="1050"/>
      <c r="I93" s="1050"/>
      <c r="J93" s="1050"/>
      <c r="K93" s="1050"/>
      <c r="L93" s="1050"/>
      <c r="M93" s="1050"/>
      <c r="N93" s="1050"/>
      <c r="O93" s="1050"/>
      <c r="P93" s="1050"/>
      <c r="Q93" s="1050"/>
      <c r="R93" s="1050"/>
      <c r="S93" s="1050"/>
      <c r="T93" s="1050"/>
      <c r="U93" s="1050"/>
      <c r="V93" s="1050"/>
      <c r="W93" s="1050"/>
      <c r="X93" s="1050"/>
      <c r="Y93" s="1050"/>
      <c r="Z93" s="1050"/>
      <c r="AA93" s="1050"/>
      <c r="AB93" s="1050"/>
      <c r="AC93" s="1050"/>
      <c r="AD93" s="1050"/>
      <c r="AE93" s="1050"/>
      <c r="AF93" s="1050"/>
      <c r="AG93" s="1050"/>
    </row>
    <row r="94" spans="2:35" s="1036" customFormat="1" x14ac:dyDescent="0.2">
      <c r="B94" s="1051" t="s">
        <v>99</v>
      </c>
      <c r="C94" s="1051"/>
      <c r="D94" s="1051"/>
      <c r="E94" s="1051"/>
      <c r="F94" s="1051"/>
      <c r="G94" s="1051"/>
      <c r="H94" s="1051"/>
      <c r="I94" s="1051"/>
      <c r="J94" s="1051"/>
      <c r="K94" s="1051"/>
      <c r="L94" s="1051"/>
      <c r="M94" s="1051"/>
      <c r="N94" s="1051"/>
      <c r="O94" s="1051"/>
      <c r="P94" s="1051"/>
      <c r="Q94" s="1051"/>
      <c r="R94" s="1051"/>
      <c r="S94" s="1051"/>
      <c r="T94" s="1051"/>
      <c r="U94" s="1051"/>
      <c r="V94" s="1051"/>
      <c r="W94" s="1051"/>
      <c r="X94" s="1051"/>
      <c r="Y94" s="1051"/>
      <c r="Z94" s="1051"/>
      <c r="AA94" s="1051"/>
      <c r="AB94" s="1051"/>
      <c r="AC94" s="1051"/>
      <c r="AD94" s="1051"/>
      <c r="AE94" s="1051"/>
      <c r="AF94" s="1051"/>
      <c r="AG94" s="1051"/>
    </row>
    <row r="95" spans="2:35" s="1036" customFormat="1" x14ac:dyDescent="0.2">
      <c r="B95" s="1052" t="s">
        <v>100</v>
      </c>
      <c r="C95" s="1052"/>
      <c r="D95" s="1052"/>
      <c r="E95" s="1052"/>
      <c r="F95" s="1052"/>
      <c r="G95" s="1052"/>
      <c r="H95" s="1052"/>
      <c r="I95" s="1052"/>
      <c r="J95" s="1052"/>
      <c r="K95" s="1052"/>
      <c r="L95" s="1052"/>
      <c r="M95" s="1052"/>
      <c r="N95" s="1052"/>
      <c r="O95" s="1052"/>
      <c r="P95" s="1052"/>
      <c r="Q95" s="1052"/>
      <c r="R95" s="1052"/>
      <c r="S95" s="1052"/>
      <c r="T95" s="1052"/>
      <c r="U95" s="1052"/>
      <c r="V95" s="1052"/>
      <c r="W95" s="1052"/>
      <c r="X95" s="1052"/>
      <c r="Y95" s="1052"/>
      <c r="Z95" s="1052"/>
      <c r="AA95" s="1052"/>
      <c r="AB95" s="1052"/>
      <c r="AC95" s="1052"/>
      <c r="AD95" s="1052"/>
      <c r="AE95" s="1052"/>
      <c r="AF95" s="1052"/>
      <c r="AG95" s="1052"/>
    </row>
    <row r="96" spans="2:35" s="1053" customFormat="1" ht="30" customHeight="1" x14ac:dyDescent="0.2">
      <c r="B96" s="1052" t="s">
        <v>101</v>
      </c>
      <c r="C96" s="1052"/>
      <c r="D96" s="1052"/>
      <c r="E96" s="1052"/>
      <c r="F96" s="1052"/>
      <c r="G96" s="1052"/>
      <c r="H96" s="1052"/>
      <c r="I96" s="1052"/>
      <c r="J96" s="1052"/>
      <c r="K96" s="1052"/>
      <c r="L96" s="1052"/>
      <c r="M96" s="1052"/>
      <c r="N96" s="1052"/>
      <c r="O96" s="1052"/>
      <c r="P96" s="1052"/>
      <c r="Q96" s="1052"/>
      <c r="R96" s="1052"/>
      <c r="S96" s="1052"/>
      <c r="T96" s="1052"/>
      <c r="U96" s="1052"/>
      <c r="V96" s="1052"/>
      <c r="W96" s="1052"/>
      <c r="X96" s="1052"/>
      <c r="Y96" s="1052"/>
      <c r="Z96" s="1052"/>
      <c r="AA96" s="1052"/>
      <c r="AB96" s="1052"/>
      <c r="AC96" s="1052"/>
      <c r="AD96" s="1052"/>
      <c r="AE96" s="1052"/>
      <c r="AF96" s="1052"/>
      <c r="AG96" s="1052"/>
      <c r="AH96" s="1052"/>
      <c r="AI96" s="1052"/>
    </row>
    <row r="97" spans="2:35" s="1053" customFormat="1" ht="11.25" customHeight="1" x14ac:dyDescent="0.2">
      <c r="B97" s="1052"/>
      <c r="C97" s="1052"/>
      <c r="D97" s="1052"/>
      <c r="E97" s="1052"/>
      <c r="F97" s="1052"/>
      <c r="G97" s="1052"/>
      <c r="H97" s="1052"/>
      <c r="I97" s="1052"/>
      <c r="J97" s="1052"/>
      <c r="K97" s="1052"/>
      <c r="L97" s="1052"/>
      <c r="M97" s="1052"/>
      <c r="N97" s="1052"/>
      <c r="O97" s="1052"/>
      <c r="P97" s="1052"/>
      <c r="Q97" s="1052"/>
      <c r="R97" s="1052"/>
      <c r="S97" s="1052"/>
      <c r="T97" s="1052"/>
      <c r="U97" s="1052"/>
      <c r="V97" s="1052"/>
      <c r="W97" s="1052"/>
      <c r="X97" s="1052"/>
      <c r="Y97" s="1052"/>
      <c r="Z97" s="1052"/>
      <c r="AA97" s="1052"/>
      <c r="AB97" s="1052"/>
      <c r="AC97" s="1052"/>
      <c r="AD97" s="1052"/>
      <c r="AE97" s="1052"/>
      <c r="AF97" s="1052"/>
      <c r="AG97" s="1052"/>
    </row>
    <row r="98" spans="2:35" s="1053" customFormat="1" ht="14.25" customHeight="1" x14ac:dyDescent="0.2">
      <c r="B98" s="1052" t="s">
        <v>102</v>
      </c>
      <c r="C98" s="1052"/>
      <c r="D98" s="1052"/>
      <c r="E98" s="1052"/>
      <c r="F98" s="1052"/>
      <c r="G98" s="1052"/>
      <c r="H98" s="1052"/>
      <c r="I98" s="1052"/>
      <c r="J98" s="1052"/>
      <c r="K98" s="1052"/>
      <c r="L98" s="1052"/>
      <c r="M98" s="1052"/>
      <c r="N98" s="1052"/>
      <c r="O98" s="1052"/>
      <c r="P98" s="1052"/>
      <c r="Q98" s="1052"/>
      <c r="R98" s="1052"/>
      <c r="S98" s="1052"/>
      <c r="T98" s="1052"/>
      <c r="U98" s="1052"/>
      <c r="V98" s="1052"/>
      <c r="W98" s="1052"/>
      <c r="X98" s="1052"/>
      <c r="Y98" s="1052"/>
      <c r="Z98" s="1052"/>
      <c r="AA98" s="1052"/>
      <c r="AB98" s="1052"/>
      <c r="AC98" s="1052"/>
      <c r="AD98" s="1052"/>
      <c r="AE98" s="1052"/>
      <c r="AF98" s="1052"/>
      <c r="AG98" s="1052"/>
      <c r="AH98" s="1052"/>
      <c r="AI98" s="1052"/>
    </row>
    <row r="99" spans="2:35" s="1053" customFormat="1" ht="11.25" customHeight="1" x14ac:dyDescent="0.2">
      <c r="B99" s="1052"/>
      <c r="C99" s="1052"/>
      <c r="D99" s="1052"/>
      <c r="E99" s="1052"/>
      <c r="F99" s="1052"/>
      <c r="G99" s="1052"/>
      <c r="H99" s="1052"/>
      <c r="I99" s="1052"/>
      <c r="J99" s="1052"/>
      <c r="K99" s="1052"/>
      <c r="L99" s="1052"/>
      <c r="M99" s="1052"/>
      <c r="N99" s="1052"/>
      <c r="O99" s="1052"/>
      <c r="P99" s="1052"/>
      <c r="Q99" s="1052"/>
      <c r="R99" s="1052"/>
      <c r="S99" s="1052"/>
      <c r="T99" s="1052"/>
      <c r="U99" s="1052"/>
      <c r="V99" s="1052"/>
      <c r="W99" s="1052"/>
      <c r="X99" s="1052"/>
      <c r="Y99" s="1052"/>
      <c r="Z99" s="1052"/>
      <c r="AA99" s="1052"/>
      <c r="AB99" s="1052"/>
      <c r="AC99" s="1052"/>
      <c r="AD99" s="1052"/>
      <c r="AE99" s="1052"/>
      <c r="AF99" s="1052"/>
      <c r="AG99" s="1052"/>
    </row>
    <row r="100" spans="2:35" s="1053" customFormat="1" ht="58.5" customHeight="1" x14ac:dyDescent="0.2">
      <c r="B100" s="1052" t="s">
        <v>121</v>
      </c>
      <c r="C100" s="1052"/>
      <c r="D100" s="1052"/>
      <c r="E100" s="1052"/>
      <c r="F100" s="1052"/>
      <c r="G100" s="1052"/>
      <c r="H100" s="1052"/>
      <c r="I100" s="1052"/>
      <c r="J100" s="1052"/>
      <c r="K100" s="1052"/>
      <c r="L100" s="1052"/>
      <c r="M100" s="1052"/>
      <c r="N100" s="1052"/>
      <c r="O100" s="1052"/>
      <c r="P100" s="1052"/>
      <c r="Q100" s="1052"/>
      <c r="R100" s="1052"/>
      <c r="S100" s="1052"/>
      <c r="T100" s="1052"/>
      <c r="U100" s="1052"/>
      <c r="V100" s="1052"/>
      <c r="W100" s="1052"/>
      <c r="X100" s="1052"/>
      <c r="Y100" s="1052"/>
      <c r="Z100" s="1052"/>
      <c r="AA100" s="1052"/>
      <c r="AB100" s="1052"/>
      <c r="AC100" s="1052"/>
      <c r="AD100" s="1052"/>
      <c r="AE100" s="1052"/>
      <c r="AF100" s="1052"/>
      <c r="AG100" s="1052"/>
      <c r="AH100" s="1052"/>
      <c r="AI100" s="1052"/>
    </row>
    <row r="101" spans="2:35" s="1053" customFormat="1" ht="11.25" customHeight="1" x14ac:dyDescent="0.2">
      <c r="B101" s="1052"/>
      <c r="C101" s="1052"/>
      <c r="D101" s="1052"/>
      <c r="E101" s="1052"/>
      <c r="F101" s="1052"/>
      <c r="G101" s="1052"/>
      <c r="H101" s="1052"/>
      <c r="I101" s="1052"/>
      <c r="J101" s="1052"/>
      <c r="K101" s="1052"/>
      <c r="L101" s="1052"/>
      <c r="M101" s="1052"/>
      <c r="N101" s="1052"/>
      <c r="O101" s="1052"/>
      <c r="P101" s="1052"/>
      <c r="Q101" s="1052"/>
      <c r="R101" s="1052"/>
      <c r="S101" s="1052"/>
      <c r="T101" s="1052"/>
      <c r="U101" s="1052"/>
      <c r="V101" s="1052"/>
      <c r="W101" s="1052"/>
      <c r="X101" s="1052"/>
      <c r="Y101" s="1052"/>
      <c r="Z101" s="1052"/>
      <c r="AA101" s="1052"/>
      <c r="AB101" s="1052"/>
      <c r="AC101" s="1052"/>
      <c r="AD101" s="1052"/>
      <c r="AE101" s="1052"/>
      <c r="AF101" s="1052"/>
      <c r="AG101" s="1052"/>
    </row>
    <row r="102" spans="2:35" s="1053" customFormat="1" ht="14.25" customHeight="1" x14ac:dyDescent="0.2">
      <c r="B102" s="1052" t="s">
        <v>103</v>
      </c>
      <c r="C102" s="1052"/>
      <c r="D102" s="1052"/>
      <c r="E102" s="1052"/>
      <c r="F102" s="1052"/>
      <c r="G102" s="1052"/>
      <c r="H102" s="1052"/>
      <c r="I102" s="1052"/>
      <c r="J102" s="1052"/>
      <c r="K102" s="1052"/>
      <c r="L102" s="1052"/>
      <c r="M102" s="1052"/>
      <c r="N102" s="1052"/>
      <c r="O102" s="1052"/>
      <c r="P102" s="1052"/>
      <c r="Q102" s="1052"/>
      <c r="R102" s="1052"/>
      <c r="S102" s="1052"/>
      <c r="T102" s="1052"/>
      <c r="U102" s="1052"/>
      <c r="V102" s="1052"/>
      <c r="W102" s="1052"/>
      <c r="X102" s="1052"/>
      <c r="Y102" s="1052"/>
      <c r="Z102" s="1052"/>
      <c r="AA102" s="1052"/>
      <c r="AB102" s="1052"/>
      <c r="AC102" s="1052"/>
      <c r="AD102" s="1052"/>
      <c r="AE102" s="1052"/>
      <c r="AF102" s="1052"/>
      <c r="AG102" s="1052"/>
      <c r="AH102" s="1052"/>
      <c r="AI102" s="1052"/>
    </row>
    <row r="103" spans="2:35" s="1053" customFormat="1" ht="30" customHeight="1" x14ac:dyDescent="0.2">
      <c r="B103" s="1052" t="s">
        <v>104</v>
      </c>
      <c r="C103" s="1052"/>
      <c r="D103" s="1052"/>
      <c r="E103" s="1052"/>
      <c r="F103" s="1052"/>
      <c r="G103" s="1052"/>
      <c r="H103" s="1052"/>
      <c r="I103" s="1052"/>
      <c r="J103" s="1052"/>
      <c r="K103" s="1052"/>
      <c r="L103" s="1052"/>
      <c r="M103" s="1052"/>
      <c r="N103" s="1052"/>
      <c r="O103" s="1052"/>
      <c r="P103" s="1052"/>
      <c r="Q103" s="1052"/>
      <c r="R103" s="1052"/>
      <c r="S103" s="1052"/>
      <c r="T103" s="1052"/>
      <c r="U103" s="1052"/>
      <c r="V103" s="1052"/>
      <c r="W103" s="1052"/>
      <c r="X103" s="1052"/>
      <c r="Y103" s="1052"/>
      <c r="Z103" s="1052"/>
      <c r="AA103" s="1052"/>
      <c r="AB103" s="1052"/>
      <c r="AC103" s="1052"/>
      <c r="AD103" s="1052"/>
      <c r="AE103" s="1052"/>
      <c r="AF103" s="1052"/>
      <c r="AG103" s="1052"/>
      <c r="AH103" s="1052"/>
      <c r="AI103" s="1052"/>
    </row>
    <row r="104" spans="2:35" s="1053" customFormat="1" ht="6.75" customHeight="1" x14ac:dyDescent="0.2">
      <c r="B104" s="1052"/>
      <c r="C104" s="1052"/>
      <c r="D104" s="1052"/>
      <c r="E104" s="1052"/>
      <c r="F104" s="1052"/>
      <c r="G104" s="1052"/>
      <c r="H104" s="1052"/>
      <c r="I104" s="1052"/>
      <c r="J104" s="1052"/>
      <c r="K104" s="1052"/>
      <c r="L104" s="1052"/>
      <c r="M104" s="1052"/>
      <c r="N104" s="1052"/>
      <c r="O104" s="1052"/>
      <c r="P104" s="1052"/>
      <c r="Q104" s="1052"/>
      <c r="R104" s="1052"/>
      <c r="S104" s="1052"/>
      <c r="T104" s="1052"/>
      <c r="U104" s="1052"/>
      <c r="V104" s="1052"/>
      <c r="W104" s="1052"/>
      <c r="X104" s="1052"/>
      <c r="Y104" s="1052"/>
      <c r="Z104" s="1052"/>
      <c r="AA104" s="1052"/>
      <c r="AB104" s="1052"/>
      <c r="AC104" s="1052"/>
      <c r="AD104" s="1052"/>
      <c r="AE104" s="1052"/>
      <c r="AF104" s="1052"/>
      <c r="AG104" s="1052"/>
    </row>
    <row r="105" spans="2:35" s="1053" customFormat="1" ht="14.25" customHeight="1" x14ac:dyDescent="0.2">
      <c r="B105" s="1052" t="s">
        <v>105</v>
      </c>
      <c r="C105" s="1052"/>
      <c r="D105" s="1052"/>
      <c r="E105" s="1052"/>
      <c r="F105" s="1052"/>
      <c r="G105" s="1052"/>
      <c r="H105" s="1052"/>
      <c r="I105" s="1052"/>
      <c r="J105" s="1052"/>
      <c r="K105" s="1052"/>
      <c r="L105" s="1052"/>
      <c r="M105" s="1052"/>
      <c r="N105" s="1052"/>
      <c r="O105" s="1052"/>
      <c r="P105" s="1052"/>
      <c r="Q105" s="1052"/>
      <c r="R105" s="1052"/>
      <c r="S105" s="1052"/>
      <c r="T105" s="1052"/>
      <c r="U105" s="1052"/>
      <c r="V105" s="1052"/>
      <c r="W105" s="1052"/>
      <c r="X105" s="1052"/>
      <c r="Y105" s="1052"/>
      <c r="Z105" s="1052"/>
      <c r="AA105" s="1052"/>
      <c r="AB105" s="1052"/>
      <c r="AC105" s="1052"/>
      <c r="AD105" s="1052"/>
      <c r="AE105" s="1052"/>
      <c r="AF105" s="1052"/>
      <c r="AG105" s="1052"/>
      <c r="AH105" s="1052"/>
      <c r="AI105" s="1052"/>
    </row>
    <row r="106" spans="2:35" s="1053" customFormat="1" ht="6.75" customHeight="1" x14ac:dyDescent="0.2">
      <c r="B106" s="1052"/>
      <c r="C106" s="1052"/>
      <c r="D106" s="1052"/>
      <c r="E106" s="1052"/>
      <c r="F106" s="1052"/>
      <c r="G106" s="1052"/>
      <c r="H106" s="1052"/>
      <c r="I106" s="1052"/>
      <c r="J106" s="1052"/>
      <c r="K106" s="1052"/>
      <c r="L106" s="1052"/>
      <c r="M106" s="1052"/>
      <c r="N106" s="1052"/>
      <c r="O106" s="1052"/>
      <c r="P106" s="1052"/>
      <c r="Q106" s="1052"/>
      <c r="R106" s="1052"/>
      <c r="S106" s="1052"/>
      <c r="T106" s="1052"/>
      <c r="U106" s="1052"/>
      <c r="V106" s="1052"/>
      <c r="W106" s="1052"/>
      <c r="X106" s="1052"/>
      <c r="Y106" s="1052"/>
      <c r="Z106" s="1052"/>
      <c r="AA106" s="1052"/>
      <c r="AB106" s="1052"/>
      <c r="AC106" s="1052"/>
      <c r="AD106" s="1052"/>
      <c r="AE106" s="1052"/>
      <c r="AF106" s="1052"/>
      <c r="AG106" s="1052"/>
    </row>
    <row r="107" spans="2:35" s="1053" customFormat="1" ht="44.25" customHeight="1" x14ac:dyDescent="0.2">
      <c r="B107" s="1052" t="s">
        <v>106</v>
      </c>
      <c r="C107" s="1052"/>
      <c r="D107" s="1052"/>
      <c r="E107" s="1052"/>
      <c r="F107" s="1052"/>
      <c r="G107" s="1052"/>
      <c r="H107" s="1052"/>
      <c r="I107" s="1052"/>
      <c r="J107" s="1052"/>
      <c r="K107" s="1052"/>
      <c r="L107" s="1052"/>
      <c r="M107" s="1052"/>
      <c r="N107" s="1052"/>
      <c r="O107" s="1052"/>
      <c r="P107" s="1052"/>
      <c r="Q107" s="1052"/>
      <c r="R107" s="1052"/>
      <c r="S107" s="1052"/>
      <c r="T107" s="1052"/>
      <c r="U107" s="1052"/>
      <c r="V107" s="1052"/>
      <c r="W107" s="1052"/>
      <c r="X107" s="1052"/>
      <c r="Y107" s="1052"/>
      <c r="Z107" s="1052"/>
      <c r="AA107" s="1052"/>
      <c r="AB107" s="1052"/>
      <c r="AC107" s="1052"/>
      <c r="AD107" s="1052"/>
      <c r="AE107" s="1052"/>
      <c r="AF107" s="1052"/>
      <c r="AG107" s="1052"/>
      <c r="AH107" s="1052"/>
      <c r="AI107" s="1052"/>
    </row>
    <row r="108" spans="2:35" s="1053" customFormat="1" ht="6.75" customHeight="1" x14ac:dyDescent="0.2">
      <c r="B108" s="1052"/>
      <c r="C108" s="1052"/>
      <c r="D108" s="1052"/>
      <c r="E108" s="1052"/>
      <c r="F108" s="1052"/>
      <c r="G108" s="1052"/>
      <c r="H108" s="1052"/>
      <c r="I108" s="1052"/>
      <c r="J108" s="1052"/>
      <c r="K108" s="1052"/>
      <c r="L108" s="1052"/>
      <c r="M108" s="1052"/>
      <c r="N108" s="1052"/>
      <c r="O108" s="1052"/>
      <c r="P108" s="1052"/>
      <c r="Q108" s="1052"/>
      <c r="R108" s="1052"/>
      <c r="S108" s="1052"/>
      <c r="T108" s="1052"/>
      <c r="U108" s="1052"/>
      <c r="V108" s="1052"/>
      <c r="W108" s="1052"/>
      <c r="X108" s="1052"/>
      <c r="Y108" s="1052"/>
      <c r="Z108" s="1052"/>
      <c r="AA108" s="1052"/>
      <c r="AB108" s="1052"/>
      <c r="AC108" s="1052"/>
      <c r="AD108" s="1052"/>
      <c r="AE108" s="1052"/>
      <c r="AF108" s="1052"/>
      <c r="AG108" s="1052"/>
    </row>
    <row r="109" spans="2:35" s="1053" customFormat="1" ht="14.25" customHeight="1" x14ac:dyDescent="0.2">
      <c r="B109" s="1052" t="s">
        <v>107</v>
      </c>
      <c r="C109" s="1052"/>
      <c r="D109" s="1052"/>
      <c r="E109" s="1052"/>
      <c r="F109" s="1052"/>
      <c r="G109" s="1052"/>
      <c r="H109" s="1052"/>
      <c r="I109" s="1052"/>
      <c r="J109" s="1052"/>
      <c r="K109" s="1052"/>
      <c r="L109" s="1052"/>
      <c r="M109" s="1052"/>
      <c r="N109" s="1052"/>
      <c r="O109" s="1052"/>
      <c r="P109" s="1052"/>
      <c r="Q109" s="1052"/>
      <c r="R109" s="1052"/>
      <c r="S109" s="1052"/>
      <c r="T109" s="1052"/>
      <c r="U109" s="1052"/>
      <c r="V109" s="1052"/>
      <c r="W109" s="1052"/>
      <c r="X109" s="1052"/>
      <c r="Y109" s="1052"/>
      <c r="Z109" s="1052"/>
      <c r="AA109" s="1052"/>
      <c r="AB109" s="1052"/>
      <c r="AC109" s="1052"/>
      <c r="AD109" s="1052"/>
      <c r="AE109" s="1052"/>
      <c r="AF109" s="1052"/>
      <c r="AG109" s="1052"/>
      <c r="AH109" s="1052"/>
      <c r="AI109" s="1052"/>
    </row>
    <row r="110" spans="2:35" s="1053" customFormat="1" ht="11.25" customHeight="1" x14ac:dyDescent="0.2">
      <c r="B110" s="1052"/>
      <c r="C110" s="1052"/>
      <c r="D110" s="1052"/>
      <c r="E110" s="1052"/>
      <c r="F110" s="1052"/>
      <c r="G110" s="1052"/>
      <c r="H110" s="1052"/>
      <c r="I110" s="1052"/>
      <c r="J110" s="1052"/>
      <c r="K110" s="1052"/>
      <c r="L110" s="1052"/>
      <c r="M110" s="1052"/>
      <c r="N110" s="1052"/>
      <c r="O110" s="1052"/>
      <c r="P110" s="1052"/>
      <c r="Q110" s="1052"/>
      <c r="R110" s="1052"/>
      <c r="S110" s="1052"/>
      <c r="T110" s="1052"/>
      <c r="U110" s="1052"/>
      <c r="V110" s="1052"/>
      <c r="W110" s="1052"/>
      <c r="X110" s="1052"/>
      <c r="Y110" s="1052"/>
      <c r="Z110" s="1052"/>
      <c r="AA110" s="1052"/>
      <c r="AB110" s="1052"/>
      <c r="AC110" s="1052"/>
      <c r="AD110" s="1052"/>
      <c r="AE110" s="1052"/>
      <c r="AF110" s="1052"/>
      <c r="AG110" s="1052"/>
    </row>
    <row r="111" spans="2:35" s="1053" customFormat="1" ht="30" customHeight="1" x14ac:dyDescent="0.2">
      <c r="B111" s="1052" t="s">
        <v>108</v>
      </c>
      <c r="C111" s="1052"/>
      <c r="D111" s="1052"/>
      <c r="E111" s="1052"/>
      <c r="F111" s="1052"/>
      <c r="G111" s="1052"/>
      <c r="H111" s="1052"/>
      <c r="I111" s="1052"/>
      <c r="J111" s="1052"/>
      <c r="K111" s="1052"/>
      <c r="L111" s="1052"/>
      <c r="M111" s="1052"/>
      <c r="N111" s="1052"/>
      <c r="O111" s="1052"/>
      <c r="P111" s="1052"/>
      <c r="Q111" s="1052"/>
      <c r="R111" s="1052"/>
      <c r="S111" s="1052"/>
      <c r="T111" s="1052"/>
      <c r="U111" s="1052"/>
      <c r="V111" s="1052"/>
      <c r="W111" s="1052"/>
      <c r="X111" s="1052"/>
      <c r="Y111" s="1052"/>
      <c r="Z111" s="1052"/>
      <c r="AA111" s="1052"/>
      <c r="AB111" s="1052"/>
      <c r="AC111" s="1052"/>
      <c r="AD111" s="1052"/>
      <c r="AE111" s="1052"/>
      <c r="AF111" s="1052"/>
      <c r="AG111" s="1052"/>
      <c r="AH111" s="1052"/>
      <c r="AI111" s="1052"/>
    </row>
    <row r="112" spans="2:35" s="1053" customFormat="1" ht="11.25" customHeight="1" x14ac:dyDescent="0.2">
      <c r="B112" s="1052"/>
      <c r="C112" s="1052"/>
      <c r="D112" s="1052"/>
      <c r="E112" s="1052"/>
      <c r="F112" s="1052"/>
      <c r="G112" s="1052"/>
      <c r="H112" s="1052"/>
      <c r="I112" s="1052"/>
      <c r="J112" s="1052"/>
      <c r="K112" s="1052"/>
      <c r="L112" s="1052"/>
      <c r="M112" s="1052"/>
      <c r="N112" s="1052"/>
      <c r="O112" s="1052"/>
      <c r="P112" s="1052"/>
      <c r="Q112" s="1052"/>
      <c r="R112" s="1052"/>
      <c r="S112" s="1052"/>
      <c r="T112" s="1052"/>
      <c r="U112" s="1052"/>
      <c r="V112" s="1052"/>
      <c r="W112" s="1052"/>
      <c r="X112" s="1052"/>
      <c r="Y112" s="1052"/>
      <c r="Z112" s="1052"/>
      <c r="AA112" s="1052"/>
      <c r="AB112" s="1052"/>
      <c r="AC112" s="1052"/>
      <c r="AD112" s="1052"/>
      <c r="AE112" s="1052"/>
      <c r="AF112" s="1052"/>
      <c r="AG112" s="1052"/>
    </row>
    <row r="113" spans="2:35" s="1053" customFormat="1" ht="14.25" customHeight="1" x14ac:dyDescent="0.2">
      <c r="B113" s="1052" t="s">
        <v>109</v>
      </c>
      <c r="C113" s="1052"/>
      <c r="D113" s="1052"/>
      <c r="E113" s="1052"/>
      <c r="F113" s="1052"/>
      <c r="G113" s="1052"/>
      <c r="H113" s="1052"/>
      <c r="I113" s="1052"/>
      <c r="J113" s="1052"/>
      <c r="K113" s="1052"/>
      <c r="L113" s="1052"/>
      <c r="M113" s="1052"/>
      <c r="N113" s="1052"/>
      <c r="O113" s="1052"/>
      <c r="P113" s="1052"/>
      <c r="Q113" s="1052"/>
      <c r="R113" s="1052"/>
      <c r="S113" s="1052"/>
      <c r="T113" s="1052"/>
      <c r="U113" s="1052"/>
      <c r="V113" s="1052"/>
      <c r="W113" s="1052"/>
      <c r="X113" s="1052"/>
      <c r="Y113" s="1052"/>
      <c r="Z113" s="1052"/>
      <c r="AA113" s="1052"/>
      <c r="AB113" s="1052"/>
      <c r="AC113" s="1052"/>
      <c r="AD113" s="1052"/>
      <c r="AE113" s="1052"/>
      <c r="AF113" s="1052"/>
      <c r="AG113" s="1052"/>
      <c r="AH113" s="1052"/>
      <c r="AI113" s="1052"/>
    </row>
    <row r="114" spans="2:35" s="1053" customFormat="1" ht="11.25" customHeight="1" x14ac:dyDescent="0.2">
      <c r="B114" s="1052"/>
      <c r="C114" s="1052"/>
      <c r="D114" s="1052"/>
      <c r="E114" s="1052"/>
      <c r="F114" s="1052"/>
      <c r="G114" s="1052"/>
      <c r="H114" s="1052"/>
      <c r="I114" s="1052"/>
      <c r="J114" s="1052"/>
      <c r="K114" s="1052"/>
      <c r="L114" s="1052"/>
      <c r="M114" s="1052"/>
      <c r="N114" s="1052"/>
      <c r="O114" s="1052"/>
      <c r="P114" s="1052"/>
      <c r="Q114" s="1052"/>
      <c r="R114" s="1052"/>
      <c r="S114" s="1052"/>
      <c r="T114" s="1052"/>
      <c r="U114" s="1052"/>
      <c r="V114" s="1052"/>
      <c r="W114" s="1052"/>
      <c r="X114" s="1052"/>
      <c r="Y114" s="1052"/>
      <c r="Z114" s="1052"/>
      <c r="AA114" s="1052"/>
      <c r="AB114" s="1052"/>
      <c r="AC114" s="1052"/>
      <c r="AD114" s="1052"/>
      <c r="AE114" s="1052"/>
      <c r="AF114" s="1052"/>
      <c r="AG114" s="1052"/>
    </row>
    <row r="115" spans="2:35" s="1053" customFormat="1" ht="29.25" customHeight="1" x14ac:dyDescent="0.2">
      <c r="B115" s="1052" t="s">
        <v>110</v>
      </c>
      <c r="C115" s="1052"/>
      <c r="D115" s="1052"/>
      <c r="E115" s="1052"/>
      <c r="F115" s="1052"/>
      <c r="G115" s="1052"/>
      <c r="H115" s="1052"/>
      <c r="I115" s="1052"/>
      <c r="J115" s="1052"/>
      <c r="K115" s="1052"/>
      <c r="L115" s="1052"/>
      <c r="M115" s="1052"/>
      <c r="N115" s="1052"/>
      <c r="O115" s="1052"/>
      <c r="P115" s="1052"/>
      <c r="Q115" s="1052"/>
      <c r="R115" s="1052"/>
      <c r="S115" s="1052"/>
      <c r="T115" s="1052"/>
      <c r="U115" s="1052"/>
      <c r="V115" s="1052"/>
      <c r="W115" s="1052"/>
      <c r="X115" s="1052"/>
      <c r="Y115" s="1052"/>
      <c r="Z115" s="1052"/>
      <c r="AA115" s="1052"/>
      <c r="AB115" s="1052"/>
      <c r="AC115" s="1052"/>
      <c r="AD115" s="1052"/>
      <c r="AE115" s="1052"/>
      <c r="AF115" s="1052"/>
      <c r="AG115" s="1052"/>
      <c r="AH115" s="1052"/>
      <c r="AI115" s="1052"/>
    </row>
    <row r="116" spans="2:35" s="1053" customFormat="1" ht="11.25" customHeight="1" x14ac:dyDescent="0.2">
      <c r="B116" s="1052"/>
      <c r="C116" s="1052"/>
      <c r="D116" s="1052"/>
      <c r="E116" s="1052"/>
      <c r="F116" s="1052"/>
      <c r="G116" s="1052"/>
      <c r="H116" s="1052"/>
      <c r="I116" s="1052"/>
      <c r="J116" s="1052"/>
      <c r="K116" s="1052"/>
      <c r="L116" s="1052"/>
      <c r="M116" s="1052"/>
      <c r="N116" s="1052"/>
      <c r="O116" s="1052"/>
      <c r="P116" s="1052"/>
      <c r="Q116" s="1052"/>
      <c r="R116" s="1052"/>
      <c r="S116" s="1052"/>
      <c r="T116" s="1052"/>
      <c r="U116" s="1052"/>
      <c r="V116" s="1052"/>
      <c r="W116" s="1052"/>
      <c r="X116" s="1052"/>
      <c r="Y116" s="1052"/>
      <c r="Z116" s="1052"/>
      <c r="AA116" s="1052"/>
      <c r="AB116" s="1052"/>
      <c r="AC116" s="1052"/>
      <c r="AD116" s="1052"/>
      <c r="AE116" s="1052"/>
      <c r="AF116" s="1052"/>
      <c r="AG116" s="1052"/>
    </row>
    <row r="117" spans="2:35" s="1053" customFormat="1" ht="30" customHeight="1" x14ac:dyDescent="0.2">
      <c r="B117" s="1052" t="s">
        <v>111</v>
      </c>
      <c r="C117" s="1052"/>
      <c r="D117" s="1052"/>
      <c r="E117" s="1052"/>
      <c r="F117" s="1052"/>
      <c r="G117" s="1052"/>
      <c r="H117" s="1052"/>
      <c r="I117" s="1052"/>
      <c r="J117" s="1052"/>
      <c r="K117" s="1052"/>
      <c r="L117" s="1052"/>
      <c r="M117" s="1052"/>
      <c r="N117" s="1052"/>
      <c r="O117" s="1052"/>
      <c r="P117" s="1052"/>
      <c r="Q117" s="1052"/>
      <c r="R117" s="1052"/>
      <c r="S117" s="1052"/>
      <c r="T117" s="1052"/>
      <c r="U117" s="1052"/>
      <c r="V117" s="1052"/>
      <c r="W117" s="1052"/>
      <c r="X117" s="1052"/>
      <c r="Y117" s="1052"/>
      <c r="Z117" s="1052"/>
      <c r="AA117" s="1052"/>
      <c r="AB117" s="1052"/>
      <c r="AC117" s="1052"/>
      <c r="AD117" s="1052"/>
      <c r="AE117" s="1052"/>
      <c r="AF117" s="1052"/>
      <c r="AG117" s="1052"/>
      <c r="AH117" s="1052"/>
      <c r="AI117" s="1052"/>
    </row>
    <row r="118" spans="2:35" s="1053" customFormat="1" ht="11.25" customHeight="1" x14ac:dyDescent="0.2">
      <c r="B118" s="1052"/>
      <c r="C118" s="1052"/>
      <c r="D118" s="1052"/>
      <c r="E118" s="1052"/>
      <c r="F118" s="1052"/>
      <c r="G118" s="1052"/>
      <c r="H118" s="1052"/>
      <c r="I118" s="1052"/>
      <c r="J118" s="1052"/>
      <c r="K118" s="1052"/>
      <c r="L118" s="1052"/>
      <c r="M118" s="1052"/>
      <c r="N118" s="1052"/>
      <c r="O118" s="1052"/>
      <c r="P118" s="1052"/>
      <c r="Q118" s="1052"/>
      <c r="R118" s="1052"/>
      <c r="S118" s="1052"/>
      <c r="T118" s="1052"/>
      <c r="U118" s="1052"/>
      <c r="V118" s="1052"/>
      <c r="W118" s="1052"/>
      <c r="X118" s="1052"/>
      <c r="Y118" s="1052"/>
      <c r="Z118" s="1052"/>
      <c r="AA118" s="1052"/>
      <c r="AB118" s="1052"/>
      <c r="AC118" s="1052"/>
      <c r="AD118" s="1052"/>
      <c r="AE118" s="1052"/>
      <c r="AF118" s="1052"/>
      <c r="AG118" s="1052"/>
    </row>
    <row r="119" spans="2:35" s="1053" customFormat="1" ht="34.5" customHeight="1" x14ac:dyDescent="0.2">
      <c r="B119" s="1052" t="s">
        <v>112</v>
      </c>
      <c r="C119" s="1052"/>
      <c r="D119" s="1052"/>
      <c r="E119" s="1052"/>
      <c r="F119" s="1052"/>
      <c r="G119" s="1052"/>
      <c r="H119" s="1052"/>
      <c r="I119" s="1052"/>
      <c r="J119" s="1052"/>
      <c r="K119" s="1052"/>
      <c r="L119" s="1052"/>
      <c r="M119" s="1052"/>
      <c r="N119" s="1052"/>
      <c r="O119" s="1052"/>
      <c r="P119" s="1052"/>
      <c r="Q119" s="1052"/>
      <c r="R119" s="1052"/>
      <c r="S119" s="1052"/>
      <c r="T119" s="1052"/>
      <c r="U119" s="1052"/>
      <c r="V119" s="1052"/>
      <c r="W119" s="1052"/>
      <c r="X119" s="1052"/>
      <c r="Y119" s="1052"/>
      <c r="Z119" s="1052"/>
      <c r="AA119" s="1052"/>
      <c r="AB119" s="1052"/>
      <c r="AC119" s="1052"/>
      <c r="AD119" s="1052"/>
      <c r="AE119" s="1052"/>
      <c r="AF119" s="1052"/>
      <c r="AG119" s="1052"/>
      <c r="AH119" s="1052"/>
      <c r="AI119" s="1052"/>
    </row>
    <row r="120" spans="2:35" s="1053" customFormat="1" ht="30" customHeight="1" x14ac:dyDescent="0.2">
      <c r="B120" s="1052" t="s">
        <v>113</v>
      </c>
      <c r="C120" s="1052"/>
      <c r="D120" s="1052"/>
      <c r="E120" s="1052"/>
      <c r="F120" s="1052"/>
      <c r="G120" s="1052"/>
      <c r="H120" s="1052"/>
      <c r="I120" s="1052"/>
      <c r="J120" s="1052"/>
      <c r="K120" s="1052"/>
      <c r="L120" s="1052"/>
      <c r="M120" s="1052"/>
      <c r="N120" s="1052"/>
      <c r="O120" s="1052"/>
      <c r="P120" s="1052"/>
      <c r="Q120" s="1052"/>
      <c r="R120" s="1052"/>
      <c r="S120" s="1052"/>
      <c r="T120" s="1052"/>
      <c r="U120" s="1052"/>
      <c r="V120" s="1052"/>
      <c r="W120" s="1052"/>
      <c r="X120" s="1052"/>
      <c r="Y120" s="1052"/>
      <c r="Z120" s="1052"/>
      <c r="AA120" s="1052"/>
      <c r="AB120" s="1052"/>
      <c r="AC120" s="1052"/>
      <c r="AD120" s="1052"/>
      <c r="AE120" s="1052"/>
      <c r="AF120" s="1052"/>
      <c r="AG120" s="1052"/>
      <c r="AH120" s="1052"/>
      <c r="AI120" s="1052"/>
    </row>
    <row r="121" spans="2:35" s="1053" customFormat="1" ht="7.5" customHeight="1" x14ac:dyDescent="0.2">
      <c r="B121" s="1054"/>
      <c r="C121" s="1054"/>
      <c r="D121" s="1054"/>
      <c r="E121" s="1054"/>
      <c r="F121" s="1054"/>
      <c r="G121" s="1054"/>
      <c r="H121" s="1054"/>
      <c r="I121" s="1054"/>
      <c r="J121" s="1054"/>
      <c r="K121" s="1054"/>
      <c r="L121" s="1054"/>
      <c r="M121" s="1054"/>
      <c r="N121" s="1054"/>
      <c r="O121" s="1054"/>
      <c r="P121" s="1054"/>
      <c r="Q121" s="1054"/>
      <c r="R121" s="1054"/>
      <c r="S121" s="1054"/>
      <c r="T121" s="1054"/>
      <c r="U121" s="1054"/>
      <c r="V121" s="1054"/>
      <c r="W121" s="1054"/>
      <c r="X121" s="1054"/>
      <c r="Y121" s="1054"/>
      <c r="Z121" s="1054"/>
      <c r="AA121" s="1054"/>
      <c r="AB121" s="1054"/>
      <c r="AC121" s="1054"/>
      <c r="AD121" s="1054"/>
      <c r="AE121" s="1054"/>
      <c r="AF121" s="1054"/>
      <c r="AG121" s="1054"/>
      <c r="AH121" s="1054"/>
      <c r="AI121" s="1054"/>
    </row>
    <row r="122" spans="2:35" s="1053" customFormat="1" ht="45" customHeight="1" x14ac:dyDescent="0.2">
      <c r="B122" s="1052" t="s">
        <v>114</v>
      </c>
      <c r="C122" s="1052"/>
      <c r="D122" s="1052"/>
      <c r="E122" s="1052"/>
      <c r="F122" s="1052"/>
      <c r="G122" s="1052"/>
      <c r="H122" s="1052"/>
      <c r="I122" s="1052"/>
      <c r="J122" s="1052"/>
      <c r="K122" s="1052"/>
      <c r="L122" s="1052"/>
      <c r="M122" s="1052"/>
      <c r="N122" s="1052"/>
      <c r="O122" s="1052"/>
      <c r="P122" s="1052"/>
      <c r="Q122" s="1052"/>
      <c r="R122" s="1052"/>
      <c r="S122" s="1052"/>
      <c r="T122" s="1052"/>
      <c r="U122" s="1052"/>
      <c r="V122" s="1052"/>
      <c r="W122" s="1052"/>
      <c r="X122" s="1052"/>
      <c r="Y122" s="1052"/>
      <c r="Z122" s="1052"/>
      <c r="AA122" s="1052"/>
      <c r="AB122" s="1052"/>
      <c r="AC122" s="1052"/>
      <c r="AD122" s="1052"/>
      <c r="AE122" s="1052"/>
      <c r="AF122" s="1052"/>
      <c r="AG122" s="1052"/>
      <c r="AH122" s="1052"/>
      <c r="AI122" s="1052"/>
    </row>
    <row r="123" spans="2:35" s="1053" customFormat="1" ht="11.25" customHeight="1" x14ac:dyDescent="0.2">
      <c r="B123" s="1055"/>
      <c r="C123" s="1055"/>
      <c r="D123" s="1055"/>
      <c r="E123" s="1055"/>
      <c r="F123" s="1055"/>
      <c r="G123" s="1055"/>
      <c r="H123" s="1055"/>
      <c r="I123" s="1055"/>
      <c r="J123" s="1055"/>
      <c r="K123" s="1055"/>
      <c r="L123" s="1055"/>
      <c r="M123" s="1055"/>
      <c r="N123" s="1055"/>
      <c r="O123" s="1055"/>
      <c r="P123" s="1055"/>
      <c r="Q123" s="1055"/>
      <c r="R123" s="1055"/>
      <c r="S123" s="1055"/>
      <c r="T123" s="1055"/>
      <c r="U123" s="1055"/>
      <c r="V123" s="1055"/>
      <c r="W123" s="1055"/>
      <c r="X123" s="1055"/>
      <c r="Y123" s="1055"/>
      <c r="Z123" s="1055"/>
      <c r="AA123" s="1055"/>
      <c r="AB123" s="1055"/>
      <c r="AC123" s="1055"/>
      <c r="AD123" s="1055"/>
      <c r="AE123" s="1055"/>
      <c r="AF123" s="1055"/>
      <c r="AG123" s="1055"/>
    </row>
    <row r="124" spans="2:35" s="1057" customFormat="1" ht="43.5" customHeight="1" x14ac:dyDescent="0.2">
      <c r="B124" s="1056" t="s">
        <v>115</v>
      </c>
      <c r="C124" s="1056"/>
      <c r="D124" s="1056"/>
      <c r="E124" s="1056"/>
      <c r="F124" s="1056"/>
      <c r="G124" s="1056"/>
      <c r="H124" s="1056"/>
      <c r="I124" s="1056"/>
      <c r="J124" s="1056"/>
      <c r="K124" s="1056"/>
      <c r="L124" s="1056"/>
      <c r="M124" s="1056"/>
      <c r="N124" s="1056"/>
      <c r="O124" s="1056"/>
      <c r="P124" s="1056"/>
      <c r="Q124" s="1056"/>
      <c r="R124" s="1056"/>
      <c r="S124" s="1056"/>
      <c r="T124" s="1056"/>
      <c r="U124" s="1056"/>
      <c r="V124" s="1056"/>
      <c r="W124" s="1056"/>
      <c r="X124" s="1056"/>
      <c r="Y124" s="1056"/>
      <c r="Z124" s="1056"/>
      <c r="AA124" s="1056"/>
      <c r="AB124" s="1056"/>
      <c r="AC124" s="1056"/>
      <c r="AD124" s="1056"/>
      <c r="AE124" s="1056"/>
      <c r="AF124" s="1056"/>
      <c r="AG124" s="1056"/>
      <c r="AH124" s="1056"/>
      <c r="AI124" s="1056"/>
    </row>
    <row r="125" spans="2:35" s="1057" customFormat="1" ht="35.25" customHeight="1" x14ac:dyDescent="0.2">
      <c r="B125" s="1056" t="s">
        <v>116</v>
      </c>
      <c r="C125" s="1056"/>
      <c r="D125" s="1056"/>
      <c r="E125" s="1056"/>
      <c r="F125" s="1056"/>
      <c r="G125" s="1056"/>
      <c r="H125" s="1056"/>
      <c r="I125" s="1056"/>
      <c r="J125" s="1056"/>
      <c r="K125" s="1056"/>
      <c r="L125" s="1056"/>
      <c r="M125" s="1056"/>
      <c r="N125" s="1056"/>
      <c r="O125" s="1056"/>
      <c r="P125" s="1056"/>
      <c r="Q125" s="1056"/>
      <c r="R125" s="1056"/>
      <c r="S125" s="1056"/>
      <c r="T125" s="1056"/>
      <c r="U125" s="1056"/>
      <c r="V125" s="1056"/>
      <c r="W125" s="1056"/>
      <c r="X125" s="1056"/>
      <c r="Y125" s="1056"/>
      <c r="Z125" s="1056"/>
      <c r="AA125" s="1056"/>
      <c r="AB125" s="1056"/>
      <c r="AC125" s="1056"/>
      <c r="AD125" s="1056"/>
      <c r="AE125" s="1056"/>
      <c r="AF125" s="1056"/>
      <c r="AG125" s="1056"/>
      <c r="AH125" s="1056"/>
      <c r="AI125" s="1056"/>
    </row>
    <row r="126" spans="2:35" s="1057" customFormat="1" ht="6.75" customHeight="1" x14ac:dyDescent="0.2">
      <c r="B126" s="1058"/>
      <c r="C126" s="1058"/>
      <c r="D126" s="1058"/>
      <c r="E126" s="1058"/>
      <c r="F126" s="1058"/>
      <c r="G126" s="1058"/>
      <c r="H126" s="1058"/>
      <c r="I126" s="1058"/>
      <c r="J126" s="1058"/>
      <c r="K126" s="1058"/>
      <c r="L126" s="1058"/>
      <c r="M126" s="1058"/>
      <c r="N126" s="1058"/>
      <c r="O126" s="1058"/>
      <c r="P126" s="1058"/>
      <c r="Q126" s="1058"/>
      <c r="R126" s="1058"/>
      <c r="S126" s="1058"/>
      <c r="T126" s="1058"/>
      <c r="U126" s="1058"/>
      <c r="V126" s="1058"/>
      <c r="W126" s="1058"/>
      <c r="X126" s="1058"/>
      <c r="Y126" s="1058"/>
      <c r="Z126" s="1058"/>
      <c r="AA126" s="1058"/>
      <c r="AB126" s="1058"/>
      <c r="AC126" s="1058"/>
      <c r="AD126" s="1058"/>
      <c r="AE126" s="1058"/>
      <c r="AF126" s="1058"/>
      <c r="AG126" s="1058"/>
      <c r="AH126" s="1058"/>
      <c r="AI126" s="1058"/>
    </row>
    <row r="127" spans="2:35" s="1057" customFormat="1" ht="14.25" customHeight="1" x14ac:dyDescent="0.2">
      <c r="B127" s="1056" t="s">
        <v>117</v>
      </c>
      <c r="C127" s="1056"/>
      <c r="D127" s="1056"/>
      <c r="E127" s="1056"/>
      <c r="F127" s="1056"/>
      <c r="G127" s="1056"/>
      <c r="H127" s="1056"/>
      <c r="I127" s="1056"/>
      <c r="J127" s="1056"/>
      <c r="K127" s="1056"/>
      <c r="L127" s="1056"/>
      <c r="M127" s="1056"/>
      <c r="N127" s="1056"/>
      <c r="O127" s="1056"/>
      <c r="P127" s="1056"/>
      <c r="Q127" s="1056"/>
      <c r="R127" s="1056"/>
      <c r="S127" s="1056"/>
      <c r="T127" s="1056"/>
      <c r="U127" s="1056"/>
      <c r="V127" s="1056"/>
      <c r="W127" s="1056"/>
      <c r="X127" s="1056"/>
      <c r="Y127" s="1056"/>
      <c r="Z127" s="1056"/>
      <c r="AA127" s="1056"/>
      <c r="AB127" s="1056"/>
      <c r="AC127" s="1056"/>
      <c r="AD127" s="1056"/>
      <c r="AE127" s="1056"/>
      <c r="AF127" s="1056"/>
      <c r="AG127" s="1056"/>
      <c r="AH127" s="1056"/>
      <c r="AI127" s="1056"/>
    </row>
  </sheetData>
  <mergeCells count="443">
    <mergeCell ref="B124:AI124"/>
    <mergeCell ref="B125:AI125"/>
    <mergeCell ref="B127:AI127"/>
    <mergeCell ref="B117:AI117"/>
    <mergeCell ref="B118:AG118"/>
    <mergeCell ref="B119:AI119"/>
    <mergeCell ref="B120:AI120"/>
    <mergeCell ref="B122:AI122"/>
    <mergeCell ref="B123:AG123"/>
    <mergeCell ref="B111:AI111"/>
    <mergeCell ref="B112:AG112"/>
    <mergeCell ref="B113:AI113"/>
    <mergeCell ref="B114:AG114"/>
    <mergeCell ref="B115:AI115"/>
    <mergeCell ref="B116:AG116"/>
    <mergeCell ref="B105:AI105"/>
    <mergeCell ref="B106:AG106"/>
    <mergeCell ref="B107:AI107"/>
    <mergeCell ref="B108:AG108"/>
    <mergeCell ref="B109:AI109"/>
    <mergeCell ref="B110:AG110"/>
    <mergeCell ref="B99:AG99"/>
    <mergeCell ref="B100:AI100"/>
    <mergeCell ref="B101:AG101"/>
    <mergeCell ref="B102:AI102"/>
    <mergeCell ref="B103:AI103"/>
    <mergeCell ref="B104:AG104"/>
    <mergeCell ref="B93:AG93"/>
    <mergeCell ref="B94:AG94"/>
    <mergeCell ref="B95:AG95"/>
    <mergeCell ref="B96:AI96"/>
    <mergeCell ref="B97:AG97"/>
    <mergeCell ref="B98:AI98"/>
    <mergeCell ref="B89:W89"/>
    <mergeCell ref="X89:AB89"/>
    <mergeCell ref="B90:W90"/>
    <mergeCell ref="X90:AB90"/>
    <mergeCell ref="B91:W91"/>
    <mergeCell ref="X91:AB91"/>
    <mergeCell ref="B86:W86"/>
    <mergeCell ref="X86:AB86"/>
    <mergeCell ref="B87:W87"/>
    <mergeCell ref="X87:AB87"/>
    <mergeCell ref="B88:W88"/>
    <mergeCell ref="X88:AB88"/>
    <mergeCell ref="B83:W83"/>
    <mergeCell ref="X83:AB83"/>
    <mergeCell ref="B84:W84"/>
    <mergeCell ref="X84:AB84"/>
    <mergeCell ref="B85:W85"/>
    <mergeCell ref="X85:AB85"/>
    <mergeCell ref="B80:W80"/>
    <mergeCell ref="X80:AB80"/>
    <mergeCell ref="B81:W81"/>
    <mergeCell ref="X81:AB81"/>
    <mergeCell ref="B82:W82"/>
    <mergeCell ref="X82:AB82"/>
    <mergeCell ref="B77:W77"/>
    <mergeCell ref="X77:AB77"/>
    <mergeCell ref="B78:W78"/>
    <mergeCell ref="X78:AB78"/>
    <mergeCell ref="B79:W79"/>
    <mergeCell ref="X79:AB79"/>
    <mergeCell ref="B74:W74"/>
    <mergeCell ref="X74:AB74"/>
    <mergeCell ref="B75:W75"/>
    <mergeCell ref="X75:AB75"/>
    <mergeCell ref="B76:W76"/>
    <mergeCell ref="X76:AB76"/>
    <mergeCell ref="B70:T70"/>
    <mergeCell ref="B71:W71"/>
    <mergeCell ref="X71:AB71"/>
    <mergeCell ref="B72:W72"/>
    <mergeCell ref="X72:AB72"/>
    <mergeCell ref="B73:W73"/>
    <mergeCell ref="X73:AB73"/>
    <mergeCell ref="S66:T66"/>
    <mergeCell ref="B67:E67"/>
    <mergeCell ref="H67:I67"/>
    <mergeCell ref="J67:K67"/>
    <mergeCell ref="M67:N67"/>
    <mergeCell ref="O67:P67"/>
    <mergeCell ref="Q67:R67"/>
    <mergeCell ref="S67:T67"/>
    <mergeCell ref="B66:E66"/>
    <mergeCell ref="H66:I66"/>
    <mergeCell ref="J66:K66"/>
    <mergeCell ref="M66:N66"/>
    <mergeCell ref="O66:P66"/>
    <mergeCell ref="Q66:R66"/>
    <mergeCell ref="S64:T64"/>
    <mergeCell ref="B65:E65"/>
    <mergeCell ref="H65:I65"/>
    <mergeCell ref="J65:K65"/>
    <mergeCell ref="M65:N65"/>
    <mergeCell ref="O65:P65"/>
    <mergeCell ref="Q65:R65"/>
    <mergeCell ref="S65:T65"/>
    <mergeCell ref="B64:E64"/>
    <mergeCell ref="H64:I64"/>
    <mergeCell ref="J64:K64"/>
    <mergeCell ref="M64:N64"/>
    <mergeCell ref="O64:P64"/>
    <mergeCell ref="Q64:R64"/>
    <mergeCell ref="S62:T63"/>
    <mergeCell ref="U62:X63"/>
    <mergeCell ref="Y62:Z62"/>
    <mergeCell ref="AA62:AB62"/>
    <mergeCell ref="AE62:AF62"/>
    <mergeCell ref="Y63:Z63"/>
    <mergeCell ref="AA63:AB63"/>
    <mergeCell ref="AE63:AF63"/>
    <mergeCell ref="Q61:S61"/>
    <mergeCell ref="U61:X61"/>
    <mergeCell ref="Y61:Z61"/>
    <mergeCell ref="AA61:AB61"/>
    <mergeCell ref="AE61:AF61"/>
    <mergeCell ref="J62:K63"/>
    <mergeCell ref="L62:L63"/>
    <mergeCell ref="M62:N63"/>
    <mergeCell ref="O62:P63"/>
    <mergeCell ref="Q62:R63"/>
    <mergeCell ref="B61:E63"/>
    <mergeCell ref="F61:F63"/>
    <mergeCell ref="G61:G63"/>
    <mergeCell ref="H61:I63"/>
    <mergeCell ref="J61:N61"/>
    <mergeCell ref="O61:P61"/>
    <mergeCell ref="AG43:AH43"/>
    <mergeCell ref="B53:R53"/>
    <mergeCell ref="S53:AH53"/>
    <mergeCell ref="B54:R57"/>
    <mergeCell ref="S54:AH57"/>
    <mergeCell ref="B59:AH59"/>
    <mergeCell ref="B60:T60"/>
    <mergeCell ref="U60:AH60"/>
    <mergeCell ref="AE45:AF45"/>
    <mergeCell ref="AG45:AH45"/>
    <mergeCell ref="B48:R48"/>
    <mergeCell ref="S48:AH48"/>
    <mergeCell ref="B49:R52"/>
    <mergeCell ref="S49:AH52"/>
    <mergeCell ref="B45:I45"/>
    <mergeCell ref="J45:M45"/>
    <mergeCell ref="N45:R45"/>
    <mergeCell ref="S45:Z45"/>
    <mergeCell ref="AA45:AB45"/>
    <mergeCell ref="AC45:AD45"/>
    <mergeCell ref="AG41:AH41"/>
    <mergeCell ref="E42:F42"/>
    <mergeCell ref="G42:H42"/>
    <mergeCell ref="J42:M42"/>
    <mergeCell ref="N42:R42"/>
    <mergeCell ref="S42:V42"/>
    <mergeCell ref="W42:X42"/>
    <mergeCell ref="Y42:Z42"/>
    <mergeCell ref="E44:F44"/>
    <mergeCell ref="G44:H44"/>
    <mergeCell ref="J44:M44"/>
    <mergeCell ref="N44:R44"/>
    <mergeCell ref="S44:V44"/>
    <mergeCell ref="AA42:AB42"/>
    <mergeCell ref="AC42:AD42"/>
    <mergeCell ref="AE42:AF42"/>
    <mergeCell ref="AG42:AH42"/>
    <mergeCell ref="W44:X44"/>
    <mergeCell ref="Y44:Z44"/>
    <mergeCell ref="AA44:AB44"/>
    <mergeCell ref="AC44:AD44"/>
    <mergeCell ref="AE44:AF44"/>
    <mergeCell ref="AG44:AH44"/>
    <mergeCell ref="Y43:Z43"/>
    <mergeCell ref="AE40:AF40"/>
    <mergeCell ref="B43:D44"/>
    <mergeCell ref="E43:F43"/>
    <mergeCell ref="G43:H43"/>
    <mergeCell ref="J43:M43"/>
    <mergeCell ref="N43:R43"/>
    <mergeCell ref="W43:X43"/>
    <mergeCell ref="AC41:AD41"/>
    <mergeCell ref="AE41:AF41"/>
    <mergeCell ref="AA43:AB43"/>
    <mergeCell ref="AC43:AD43"/>
    <mergeCell ref="AE43:AF43"/>
    <mergeCell ref="B41:D42"/>
    <mergeCell ref="E41:F41"/>
    <mergeCell ref="G41:H41"/>
    <mergeCell ref="J41:M41"/>
    <mergeCell ref="N41:R41"/>
    <mergeCell ref="S41:V41"/>
    <mergeCell ref="W41:X41"/>
    <mergeCell ref="Y41:Z41"/>
    <mergeCell ref="AA41:AB41"/>
    <mergeCell ref="W36:Z36"/>
    <mergeCell ref="AA36:AH36"/>
    <mergeCell ref="W39:X39"/>
    <mergeCell ref="Y39:Z39"/>
    <mergeCell ref="AA39:AB39"/>
    <mergeCell ref="AC39:AD39"/>
    <mergeCell ref="AE39:AF39"/>
    <mergeCell ref="AG39:AH39"/>
    <mergeCell ref="B39:D40"/>
    <mergeCell ref="E39:F39"/>
    <mergeCell ref="G39:H39"/>
    <mergeCell ref="J39:M39"/>
    <mergeCell ref="N39:R39"/>
    <mergeCell ref="S39:V39"/>
    <mergeCell ref="E40:F40"/>
    <mergeCell ref="G40:H40"/>
    <mergeCell ref="J40:M40"/>
    <mergeCell ref="N40:R40"/>
    <mergeCell ref="AG40:AH40"/>
    <mergeCell ref="S40:V40"/>
    <mergeCell ref="W40:X40"/>
    <mergeCell ref="Y40:Z40"/>
    <mergeCell ref="AA40:AB40"/>
    <mergeCell ref="AC40:AD40"/>
    <mergeCell ref="E37:F38"/>
    <mergeCell ref="G37:H38"/>
    <mergeCell ref="W37:X38"/>
    <mergeCell ref="Y37:Z38"/>
    <mergeCell ref="AA37:AD37"/>
    <mergeCell ref="B34:AH34"/>
    <mergeCell ref="BM34:BO34"/>
    <mergeCell ref="BP34:BR34"/>
    <mergeCell ref="B35:Q35"/>
    <mergeCell ref="S35:AH35"/>
    <mergeCell ref="B36:D38"/>
    <mergeCell ref="E36:H36"/>
    <mergeCell ref="I36:I38"/>
    <mergeCell ref="J36:M38"/>
    <mergeCell ref="N36:O37"/>
    <mergeCell ref="AE37:AF37"/>
    <mergeCell ref="O38:P38"/>
    <mergeCell ref="AA38:AB38"/>
    <mergeCell ref="AC38:AD38"/>
    <mergeCell ref="AE38:AF38"/>
    <mergeCell ref="AG38:AH38"/>
    <mergeCell ref="P36:P37"/>
    <mergeCell ref="Q36:Q37"/>
    <mergeCell ref="S36:V38"/>
    <mergeCell ref="BM31:BO31"/>
    <mergeCell ref="BP31:BR31"/>
    <mergeCell ref="BM32:BO32"/>
    <mergeCell ref="BP32:BR32"/>
    <mergeCell ref="BM33:BO33"/>
    <mergeCell ref="BP33:BR33"/>
    <mergeCell ref="M31:O31"/>
    <mergeCell ref="P31:R31"/>
    <mergeCell ref="S31:T31"/>
    <mergeCell ref="U31:V31"/>
    <mergeCell ref="W31:X31"/>
    <mergeCell ref="Y31:AB31"/>
    <mergeCell ref="BE30:BF31"/>
    <mergeCell ref="BG30:BH31"/>
    <mergeCell ref="BI30:BL30"/>
    <mergeCell ref="BM30:BO30"/>
    <mergeCell ref="BP30:BR30"/>
    <mergeCell ref="AP30:AQ31"/>
    <mergeCell ref="AR30:AS31"/>
    <mergeCell ref="AT30:AU31"/>
    <mergeCell ref="AV30:AW31"/>
    <mergeCell ref="BA30:BB31"/>
    <mergeCell ref="BC30:BD31"/>
    <mergeCell ref="P29:R29"/>
    <mergeCell ref="S29:T29"/>
    <mergeCell ref="U29:V29"/>
    <mergeCell ref="W29:X29"/>
    <mergeCell ref="B31:D31"/>
    <mergeCell ref="E31:F31"/>
    <mergeCell ref="G31:H31"/>
    <mergeCell ref="I31:J31"/>
    <mergeCell ref="K31:L31"/>
    <mergeCell ref="W30:X30"/>
    <mergeCell ref="Y30:AB30"/>
    <mergeCell ref="AC30:AD30"/>
    <mergeCell ref="AF30:AG30"/>
    <mergeCell ref="AC31:AD31"/>
    <mergeCell ref="AF31:AG31"/>
    <mergeCell ref="B30:D30"/>
    <mergeCell ref="E30:F30"/>
    <mergeCell ref="G30:H30"/>
    <mergeCell ref="I30:J30"/>
    <mergeCell ref="K30:L30"/>
    <mergeCell ref="M30:O30"/>
    <mergeCell ref="P30:R30"/>
    <mergeCell ref="S30:T30"/>
    <mergeCell ref="U30:V30"/>
    <mergeCell ref="AC29:AD29"/>
    <mergeCell ref="AF27:AH28"/>
    <mergeCell ref="AM27:BR27"/>
    <mergeCell ref="AM28:BH28"/>
    <mergeCell ref="BI28:BR29"/>
    <mergeCell ref="B29:D29"/>
    <mergeCell ref="E29:F29"/>
    <mergeCell ref="G29:H29"/>
    <mergeCell ref="I29:J29"/>
    <mergeCell ref="K29:L29"/>
    <mergeCell ref="M29:O29"/>
    <mergeCell ref="P27:R28"/>
    <mergeCell ref="S27:T28"/>
    <mergeCell ref="U27:V28"/>
    <mergeCell ref="W27:X28"/>
    <mergeCell ref="Y27:AB28"/>
    <mergeCell ref="AC27:AE28"/>
    <mergeCell ref="BE29:BH29"/>
    <mergeCell ref="AF29:AG29"/>
    <mergeCell ref="AM29:AO31"/>
    <mergeCell ref="AP29:AS29"/>
    <mergeCell ref="AT29:AW29"/>
    <mergeCell ref="AX29:AZ31"/>
    <mergeCell ref="BA29:BD29"/>
    <mergeCell ref="I26:J26"/>
    <mergeCell ref="M26:O28"/>
    <mergeCell ref="P26:T26"/>
    <mergeCell ref="U26:V26"/>
    <mergeCell ref="E27:F28"/>
    <mergeCell ref="G27:H28"/>
    <mergeCell ref="I27:J28"/>
    <mergeCell ref="K27:L28"/>
    <mergeCell ref="Y29:AB29"/>
    <mergeCell ref="BO24:BP26"/>
    <mergeCell ref="BQ24:BR26"/>
    <mergeCell ref="B25:X25"/>
    <mergeCell ref="Y25:AH26"/>
    <mergeCell ref="AM25:AR25"/>
    <mergeCell ref="AS25:AV25"/>
    <mergeCell ref="AW25:AZ25"/>
    <mergeCell ref="BA25:BF25"/>
    <mergeCell ref="BG25:BJ25"/>
    <mergeCell ref="BK25:BN25"/>
    <mergeCell ref="B24:AH24"/>
    <mergeCell ref="AS24:AV24"/>
    <mergeCell ref="AW24:AZ24"/>
    <mergeCell ref="BA24:BF24"/>
    <mergeCell ref="BG24:BJ24"/>
    <mergeCell ref="BK24:BN24"/>
    <mergeCell ref="AN26:AR26"/>
    <mergeCell ref="AS26:AV26"/>
    <mergeCell ref="AW26:AZ26"/>
    <mergeCell ref="BB26:BF26"/>
    <mergeCell ref="BG26:BJ26"/>
    <mergeCell ref="BK26:BN26"/>
    <mergeCell ref="B26:D28"/>
    <mergeCell ref="E26:H26"/>
    <mergeCell ref="BC20:BR20"/>
    <mergeCell ref="C21:G21"/>
    <mergeCell ref="H21:J21"/>
    <mergeCell ref="L21:N21"/>
    <mergeCell ref="Q21:V21"/>
    <mergeCell ref="W21:Y21"/>
    <mergeCell ref="AA21:AC21"/>
    <mergeCell ref="AM21:BR21"/>
    <mergeCell ref="AH19:AH21"/>
    <mergeCell ref="AM19:AY19"/>
    <mergeCell ref="BC19:BO19"/>
    <mergeCell ref="B20:G20"/>
    <mergeCell ref="H20:J20"/>
    <mergeCell ref="L20:N20"/>
    <mergeCell ref="P20:V20"/>
    <mergeCell ref="W20:Y20"/>
    <mergeCell ref="AA20:AC20"/>
    <mergeCell ref="AM20:BB20"/>
    <mergeCell ref="L19:M19"/>
    <mergeCell ref="P19:V19"/>
    <mergeCell ref="W19:Z19"/>
    <mergeCell ref="AA19:AB19"/>
    <mergeCell ref="AE19:AF21"/>
    <mergeCell ref="AG19:AG21"/>
    <mergeCell ref="B16:Q16"/>
    <mergeCell ref="S16:AH16"/>
    <mergeCell ref="AM16:BB16"/>
    <mergeCell ref="BC16:BR16"/>
    <mergeCell ref="B18:AH18"/>
    <mergeCell ref="AM18:AY18"/>
    <mergeCell ref="AZ18:BB19"/>
    <mergeCell ref="BC18:BO18"/>
    <mergeCell ref="BP18:BR19"/>
    <mergeCell ref="H19:K19"/>
    <mergeCell ref="AN8:AS8"/>
    <mergeCell ref="AW8:AZ8"/>
    <mergeCell ref="BA8:BH8"/>
    <mergeCell ref="BI8:BK8"/>
    <mergeCell ref="C7:J7"/>
    <mergeCell ref="B14:N14"/>
    <mergeCell ref="O14:Q15"/>
    <mergeCell ref="S14:AE14"/>
    <mergeCell ref="AF14:AH15"/>
    <mergeCell ref="AM14:BR14"/>
    <mergeCell ref="B15:N15"/>
    <mergeCell ref="S15:AE15"/>
    <mergeCell ref="AM15:BR15"/>
    <mergeCell ref="B11:AH11"/>
    <mergeCell ref="AN11:AR11"/>
    <mergeCell ref="B12:AH12"/>
    <mergeCell ref="AM12:BR12"/>
    <mergeCell ref="B13:R13"/>
    <mergeCell ref="S13:Z13"/>
    <mergeCell ref="AB13:AH13"/>
    <mergeCell ref="AM13:BR13"/>
    <mergeCell ref="AN7:AS7"/>
    <mergeCell ref="P5:X5"/>
    <mergeCell ref="Y5:AA5"/>
    <mergeCell ref="AB5:AH5"/>
    <mergeCell ref="AM5:BR5"/>
    <mergeCell ref="B10:AH10"/>
    <mergeCell ref="AN10:AS10"/>
    <mergeCell ref="AW10:AZ10"/>
    <mergeCell ref="BA10:BH10"/>
    <mergeCell ref="BI10:BK10"/>
    <mergeCell ref="BL10:BR10"/>
    <mergeCell ref="BL8:BR8"/>
    <mergeCell ref="B9:AH9"/>
    <mergeCell ref="AN9:AS9"/>
    <mergeCell ref="AW9:AZ9"/>
    <mergeCell ref="BA9:BH9"/>
    <mergeCell ref="BI9:BK9"/>
    <mergeCell ref="BL9:BR9"/>
    <mergeCell ref="AV7:AV10"/>
    <mergeCell ref="AW7:AZ7"/>
    <mergeCell ref="BA7:BK7"/>
    <mergeCell ref="BL7:BM7"/>
    <mergeCell ref="BN7:BR7"/>
    <mergeCell ref="C8:G8"/>
    <mergeCell ref="C6:J6"/>
    <mergeCell ref="L6:O6"/>
    <mergeCell ref="P6:X6"/>
    <mergeCell ref="Y6:AA6"/>
    <mergeCell ref="AB6:AH6"/>
    <mergeCell ref="B2:AH2"/>
    <mergeCell ref="AB3:AC3"/>
    <mergeCell ref="C4:J4"/>
    <mergeCell ref="K4:K7"/>
    <mergeCell ref="L4:O4"/>
    <mergeCell ref="P4:AA4"/>
    <mergeCell ref="AB4:AC4"/>
    <mergeCell ref="AD4:AH4"/>
    <mergeCell ref="C5:J5"/>
    <mergeCell ref="L5:O5"/>
    <mergeCell ref="L7:O7"/>
    <mergeCell ref="P7:X7"/>
    <mergeCell ref="Y7:AA7"/>
    <mergeCell ref="AB7:AH7"/>
  </mergeCells>
  <phoneticPr fontId="3"/>
  <pageMargins left="0.70866141732283472" right="0.59055118110236227" top="0.35433070866141736" bottom="0.15748031496062992" header="0.31496062992125984" footer="0.31496062992125984"/>
  <pageSetup paperSize="9" scale="80" fitToHeight="0" orientation="landscape" r:id="rId1"/>
  <headerFooter>
    <oddHeader>&amp;L&amp;"ＭＳ Ｐゴシック,標準"様式第&amp;"Times New Roman,標準"1&amp;"ＭＳ Ｐゴシック,標準"条（第3条関係）</oddHeader>
  </headerFooter>
  <rowBreaks count="3" manualBreakCount="3">
    <brk id="32" min="1" max="34" man="1"/>
    <brk id="67" min="1" max="34" man="1"/>
    <brk id="94" min="1" max="34" man="1"/>
  </rowBreaks>
  <colBreaks count="1" manualBreakCount="1">
    <brk id="20"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509BA-C9EB-408F-9E4A-3516008808EB}">
  <sheetPr>
    <tabColor theme="5" tint="0.79998168889431442"/>
  </sheetPr>
  <dimension ref="B4:D28"/>
  <sheetViews>
    <sheetView view="pageBreakPreview" zoomScaleNormal="100" zoomScaleSheetLayoutView="100" workbookViewId="0">
      <selection activeCell="D38" sqref="D38"/>
    </sheetView>
  </sheetViews>
  <sheetFormatPr defaultRowHeight="12.75" x14ac:dyDescent="0.2"/>
  <cols>
    <col min="1" max="1" width="9.33203125" style="83"/>
    <col min="2" max="4" width="33.33203125" style="83" customWidth="1"/>
    <col min="5" max="16384" width="9.33203125" style="83"/>
  </cols>
  <sheetData>
    <row r="4" spans="2:4" x14ac:dyDescent="0.2">
      <c r="D4" s="84"/>
    </row>
    <row r="5" spans="2:4" x14ac:dyDescent="0.2">
      <c r="B5" s="598" t="s">
        <v>124</v>
      </c>
      <c r="C5" s="598"/>
    </row>
    <row r="7" spans="2:4" x14ac:dyDescent="0.2">
      <c r="B7" s="599" t="s">
        <v>125</v>
      </c>
      <c r="C7" s="599" t="s">
        <v>126</v>
      </c>
      <c r="D7" s="599"/>
    </row>
    <row r="8" spans="2:4" x14ac:dyDescent="0.2">
      <c r="B8" s="599"/>
      <c r="C8" s="85" t="s">
        <v>127</v>
      </c>
      <c r="D8" s="85" t="s">
        <v>128</v>
      </c>
    </row>
    <row r="9" spans="2:4" x14ac:dyDescent="0.2">
      <c r="B9" s="86"/>
      <c r="C9" s="86"/>
      <c r="D9" s="86"/>
    </row>
    <row r="10" spans="2:4" x14ac:dyDescent="0.2">
      <c r="B10" s="86"/>
      <c r="C10" s="86"/>
      <c r="D10" s="86"/>
    </row>
    <row r="11" spans="2:4" x14ac:dyDescent="0.2">
      <c r="B11" s="86"/>
      <c r="C11" s="86"/>
      <c r="D11" s="86"/>
    </row>
    <row r="12" spans="2:4" x14ac:dyDescent="0.2">
      <c r="B12" s="86"/>
      <c r="C12" s="86"/>
      <c r="D12" s="86"/>
    </row>
    <row r="13" spans="2:4" x14ac:dyDescent="0.2">
      <c r="B13" s="86"/>
      <c r="C13" s="86"/>
      <c r="D13" s="86"/>
    </row>
    <row r="14" spans="2:4" x14ac:dyDescent="0.2">
      <c r="B14" s="86"/>
      <c r="C14" s="86"/>
      <c r="D14" s="86"/>
    </row>
    <row r="15" spans="2:4" x14ac:dyDescent="0.2">
      <c r="B15" s="86"/>
      <c r="C15" s="86"/>
      <c r="D15" s="86"/>
    </row>
    <row r="16" spans="2:4" x14ac:dyDescent="0.2">
      <c r="B16" s="86"/>
      <c r="C16" s="86"/>
      <c r="D16" s="86"/>
    </row>
    <row r="17" spans="2:4" x14ac:dyDescent="0.2">
      <c r="B17" s="86"/>
      <c r="C17" s="86"/>
      <c r="D17" s="86"/>
    </row>
    <row r="18" spans="2:4" x14ac:dyDescent="0.2">
      <c r="B18" s="86"/>
      <c r="C18" s="86"/>
      <c r="D18" s="86"/>
    </row>
    <row r="19" spans="2:4" x14ac:dyDescent="0.2">
      <c r="B19" s="86"/>
      <c r="C19" s="86"/>
      <c r="D19" s="86"/>
    </row>
    <row r="20" spans="2:4" x14ac:dyDescent="0.2">
      <c r="B20" s="86"/>
      <c r="C20" s="86"/>
      <c r="D20" s="86"/>
    </row>
    <row r="21" spans="2:4" x14ac:dyDescent="0.2">
      <c r="B21" s="86"/>
      <c r="C21" s="86"/>
      <c r="D21" s="86"/>
    </row>
    <row r="22" spans="2:4" x14ac:dyDescent="0.2">
      <c r="B22" s="86"/>
      <c r="C22" s="86"/>
      <c r="D22" s="86"/>
    </row>
    <row r="23" spans="2:4" x14ac:dyDescent="0.2">
      <c r="B23" s="86"/>
      <c r="C23" s="86"/>
      <c r="D23" s="86"/>
    </row>
    <row r="24" spans="2:4" x14ac:dyDescent="0.2">
      <c r="B24" s="86"/>
      <c r="C24" s="86"/>
      <c r="D24" s="86"/>
    </row>
    <row r="25" spans="2:4" x14ac:dyDescent="0.2">
      <c r="B25" s="86"/>
      <c r="C25" s="86"/>
      <c r="D25" s="86"/>
    </row>
    <row r="26" spans="2:4" x14ac:dyDescent="0.2">
      <c r="B26" s="86"/>
      <c r="C26" s="86"/>
      <c r="D26" s="86"/>
    </row>
    <row r="27" spans="2:4" x14ac:dyDescent="0.2">
      <c r="B27" s="86"/>
      <c r="C27" s="86"/>
      <c r="D27" s="86"/>
    </row>
    <row r="28" spans="2:4" x14ac:dyDescent="0.2">
      <c r="B28" s="86"/>
      <c r="C28" s="86"/>
      <c r="D28" s="86"/>
    </row>
  </sheetData>
  <mergeCells count="3">
    <mergeCell ref="B5:C5"/>
    <mergeCell ref="B7:B8"/>
    <mergeCell ref="C7:D7"/>
  </mergeCells>
  <phoneticPr fontId="3"/>
  <pageMargins left="0.7" right="0.7" top="0.75" bottom="0.75" header="0.3" footer="0.3"/>
  <pageSetup paperSize="9" scale="8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98D13-A0A0-469C-B81E-2B845FB1FEA7}">
  <sheetPr>
    <tabColor theme="5" tint="0.79998168889431442"/>
  </sheetPr>
  <dimension ref="A1:K72"/>
  <sheetViews>
    <sheetView view="pageBreakPreview" zoomScaleNormal="100" zoomScaleSheetLayoutView="100" workbookViewId="0">
      <selection activeCell="D6" sqref="D6"/>
    </sheetView>
  </sheetViews>
  <sheetFormatPr defaultColWidth="12" defaultRowHeight="13.5" x14ac:dyDescent="0.2"/>
  <cols>
    <col min="1" max="1" width="8.1640625" style="90" customWidth="1"/>
    <col min="2" max="2" width="20.83203125" style="90" customWidth="1"/>
    <col min="3" max="3" width="18.5" style="90" customWidth="1"/>
    <col min="4" max="4" width="9.83203125" style="90" customWidth="1"/>
    <col min="5" max="8" width="26.83203125" style="89" customWidth="1"/>
    <col min="9" max="9" width="20" style="90" bestFit="1" customWidth="1"/>
    <col min="10" max="16384" width="12" style="90"/>
  </cols>
  <sheetData>
    <row r="1" spans="1:11" ht="25.5" customHeight="1" x14ac:dyDescent="0.2">
      <c r="A1" s="600" t="s">
        <v>129</v>
      </c>
      <c r="B1" s="600"/>
      <c r="C1" s="600"/>
      <c r="D1" s="600"/>
      <c r="E1" s="600"/>
      <c r="F1" s="87" t="s">
        <v>130</v>
      </c>
      <c r="G1" s="88"/>
    </row>
    <row r="2" spans="1:11" ht="15.75" customHeight="1" x14ac:dyDescent="0.2">
      <c r="B2" s="91"/>
      <c r="E2" s="92"/>
      <c r="F2" s="92"/>
      <c r="H2" s="93" t="s">
        <v>131</v>
      </c>
    </row>
    <row r="3" spans="1:11" ht="21" customHeight="1" x14ac:dyDescent="0.2">
      <c r="A3" s="94"/>
      <c r="B3" s="95"/>
      <c r="C3" s="95"/>
      <c r="D3" s="96"/>
      <c r="E3" s="97">
        <f>F3-1</f>
        <v>7</v>
      </c>
      <c r="F3" s="98">
        <f>J5</f>
        <v>8</v>
      </c>
      <c r="G3" s="99">
        <f>F3+3</f>
        <v>11</v>
      </c>
      <c r="H3" s="99">
        <f>F3+5</f>
        <v>13</v>
      </c>
    </row>
    <row r="4" spans="1:11" ht="21" customHeight="1" thickBot="1" x14ac:dyDescent="0.25">
      <c r="A4" s="100"/>
      <c r="B4" s="101"/>
      <c r="C4" s="101"/>
      <c r="D4" s="102"/>
      <c r="E4" s="103"/>
      <c r="F4" s="104" t="s">
        <v>132</v>
      </c>
      <c r="G4" s="103" t="s">
        <v>133</v>
      </c>
      <c r="H4" s="104" t="s">
        <v>134</v>
      </c>
    </row>
    <row r="5" spans="1:11" ht="21" customHeight="1" thickTop="1" thickBot="1" x14ac:dyDescent="0.25">
      <c r="A5" s="601" t="s">
        <v>135</v>
      </c>
      <c r="B5" s="602"/>
      <c r="C5" s="602"/>
      <c r="D5" s="96" t="s">
        <v>136</v>
      </c>
      <c r="E5" s="105">
        <f>E10+E15+E20+E25+E26</f>
        <v>0</v>
      </c>
      <c r="F5" s="105">
        <f>F10+F15+F20+F25+F26</f>
        <v>0</v>
      </c>
      <c r="G5" s="105">
        <f>G10+G15+G20+G25+G26</f>
        <v>0</v>
      </c>
      <c r="H5" s="105">
        <f>H10+H15+H20+H25+H26</f>
        <v>0</v>
      </c>
      <c r="I5" s="90" t="s">
        <v>137</v>
      </c>
      <c r="J5" s="106">
        <v>8</v>
      </c>
      <c r="K5" s="90" t="s">
        <v>82</v>
      </c>
    </row>
    <row r="6" spans="1:11" ht="21" customHeight="1" thickTop="1" x14ac:dyDescent="0.2">
      <c r="A6" s="107"/>
      <c r="B6" s="108" t="s">
        <v>138</v>
      </c>
      <c r="C6" s="109" t="s">
        <v>139</v>
      </c>
      <c r="D6" s="110" t="s">
        <v>140</v>
      </c>
      <c r="E6" s="111"/>
      <c r="F6" s="111"/>
      <c r="G6" s="112"/>
      <c r="H6" s="113"/>
    </row>
    <row r="7" spans="1:11" ht="21" customHeight="1" x14ac:dyDescent="0.2">
      <c r="A7" s="107"/>
      <c r="B7" s="107"/>
      <c r="C7" s="114" t="s">
        <v>141</v>
      </c>
      <c r="D7" s="115" t="s">
        <v>140</v>
      </c>
      <c r="E7" s="116"/>
      <c r="F7" s="116"/>
      <c r="G7" s="117"/>
      <c r="H7" s="118"/>
    </row>
    <row r="8" spans="1:11" ht="21" customHeight="1" x14ac:dyDescent="0.2">
      <c r="A8" s="107"/>
      <c r="B8" s="107"/>
      <c r="C8" s="114" t="s">
        <v>51</v>
      </c>
      <c r="D8" s="115" t="s">
        <v>140</v>
      </c>
      <c r="E8" s="116"/>
      <c r="F8" s="116"/>
      <c r="G8" s="117"/>
      <c r="H8" s="118"/>
    </row>
    <row r="9" spans="1:11" ht="21" customHeight="1" x14ac:dyDescent="0.2">
      <c r="A9" s="107"/>
      <c r="B9" s="107"/>
      <c r="C9" s="114" t="s">
        <v>142</v>
      </c>
      <c r="D9" s="115" t="s">
        <v>140</v>
      </c>
      <c r="E9" s="116"/>
      <c r="F9" s="116"/>
      <c r="G9" s="117"/>
      <c r="H9" s="118"/>
    </row>
    <row r="10" spans="1:11" ht="21" customHeight="1" x14ac:dyDescent="0.2">
      <c r="A10" s="107"/>
      <c r="B10" s="119"/>
      <c r="C10" s="120" t="s">
        <v>143</v>
      </c>
      <c r="D10" s="121" t="s">
        <v>144</v>
      </c>
      <c r="E10" s="122"/>
      <c r="F10" s="122"/>
      <c r="G10" s="123"/>
      <c r="H10" s="124"/>
    </row>
    <row r="11" spans="1:11" ht="21" customHeight="1" x14ac:dyDescent="0.2">
      <c r="A11" s="107"/>
      <c r="B11" s="108" t="s">
        <v>138</v>
      </c>
      <c r="C11" s="109" t="s">
        <v>139</v>
      </c>
      <c r="D11" s="110" t="s">
        <v>144</v>
      </c>
      <c r="E11" s="111"/>
      <c r="F11" s="111"/>
      <c r="G11" s="112"/>
      <c r="H11" s="113"/>
    </row>
    <row r="12" spans="1:11" ht="21" customHeight="1" x14ac:dyDescent="0.2">
      <c r="A12" s="107"/>
      <c r="B12" s="107"/>
      <c r="C12" s="114" t="s">
        <v>141</v>
      </c>
      <c r="D12" s="115" t="s">
        <v>144</v>
      </c>
      <c r="E12" s="116"/>
      <c r="F12" s="116"/>
      <c r="G12" s="117"/>
      <c r="H12" s="118"/>
    </row>
    <row r="13" spans="1:11" ht="21" customHeight="1" x14ac:dyDescent="0.2">
      <c r="A13" s="107"/>
      <c r="B13" s="107"/>
      <c r="C13" s="114" t="s">
        <v>51</v>
      </c>
      <c r="D13" s="115" t="s">
        <v>144</v>
      </c>
      <c r="E13" s="116"/>
      <c r="F13" s="116"/>
      <c r="G13" s="117"/>
      <c r="H13" s="118"/>
    </row>
    <row r="14" spans="1:11" ht="21" customHeight="1" x14ac:dyDescent="0.2">
      <c r="A14" s="107"/>
      <c r="B14" s="107"/>
      <c r="C14" s="114" t="s">
        <v>142</v>
      </c>
      <c r="D14" s="115" t="s">
        <v>144</v>
      </c>
      <c r="E14" s="116"/>
      <c r="F14" s="116"/>
      <c r="G14" s="117"/>
      <c r="H14" s="118"/>
    </row>
    <row r="15" spans="1:11" ht="21" customHeight="1" x14ac:dyDescent="0.2">
      <c r="A15" s="107"/>
      <c r="B15" s="119"/>
      <c r="C15" s="120" t="s">
        <v>143</v>
      </c>
      <c r="D15" s="121" t="s">
        <v>144</v>
      </c>
      <c r="E15" s="122"/>
      <c r="F15" s="122"/>
      <c r="G15" s="123"/>
      <c r="H15" s="124"/>
    </row>
    <row r="16" spans="1:11" ht="21" customHeight="1" x14ac:dyDescent="0.2">
      <c r="A16" s="107"/>
      <c r="B16" s="108" t="s">
        <v>138</v>
      </c>
      <c r="C16" s="109" t="s">
        <v>139</v>
      </c>
      <c r="D16" s="110" t="s">
        <v>144</v>
      </c>
      <c r="E16" s="111"/>
      <c r="F16" s="111"/>
      <c r="G16" s="112"/>
      <c r="H16" s="113"/>
    </row>
    <row r="17" spans="1:8" ht="21" customHeight="1" x14ac:dyDescent="0.2">
      <c r="A17" s="107"/>
      <c r="B17" s="107"/>
      <c r="C17" s="114" t="s">
        <v>141</v>
      </c>
      <c r="D17" s="115" t="s">
        <v>144</v>
      </c>
      <c r="E17" s="116"/>
      <c r="F17" s="116"/>
      <c r="G17" s="117"/>
      <c r="H17" s="118"/>
    </row>
    <row r="18" spans="1:8" ht="21" customHeight="1" x14ac:dyDescent="0.2">
      <c r="A18" s="107"/>
      <c r="B18" s="107"/>
      <c r="C18" s="114" t="s">
        <v>51</v>
      </c>
      <c r="D18" s="115" t="s">
        <v>144</v>
      </c>
      <c r="E18" s="116"/>
      <c r="F18" s="116"/>
      <c r="G18" s="117"/>
      <c r="H18" s="118"/>
    </row>
    <row r="19" spans="1:8" ht="21" customHeight="1" x14ac:dyDescent="0.2">
      <c r="A19" s="107"/>
      <c r="B19" s="107"/>
      <c r="C19" s="114" t="s">
        <v>142</v>
      </c>
      <c r="D19" s="115" t="s">
        <v>144</v>
      </c>
      <c r="E19" s="116"/>
      <c r="F19" s="116"/>
      <c r="G19" s="117"/>
      <c r="H19" s="118"/>
    </row>
    <row r="20" spans="1:8" ht="21" customHeight="1" x14ac:dyDescent="0.2">
      <c r="A20" s="107"/>
      <c r="B20" s="119"/>
      <c r="C20" s="120" t="s">
        <v>143</v>
      </c>
      <c r="D20" s="121" t="s">
        <v>144</v>
      </c>
      <c r="E20" s="122"/>
      <c r="F20" s="122"/>
      <c r="G20" s="123"/>
      <c r="H20" s="124"/>
    </row>
    <row r="21" spans="1:8" ht="21" customHeight="1" x14ac:dyDescent="0.2">
      <c r="A21" s="107"/>
      <c r="B21" s="108" t="s">
        <v>138</v>
      </c>
      <c r="C21" s="109" t="s">
        <v>139</v>
      </c>
      <c r="D21" s="110" t="s">
        <v>144</v>
      </c>
      <c r="E21" s="111"/>
      <c r="F21" s="111"/>
      <c r="G21" s="112"/>
      <c r="H21" s="113"/>
    </row>
    <row r="22" spans="1:8" ht="21" customHeight="1" x14ac:dyDescent="0.2">
      <c r="A22" s="107"/>
      <c r="B22" s="107"/>
      <c r="C22" s="114" t="s">
        <v>141</v>
      </c>
      <c r="D22" s="115" t="s">
        <v>144</v>
      </c>
      <c r="E22" s="116"/>
      <c r="F22" s="116"/>
      <c r="G22" s="117"/>
      <c r="H22" s="118"/>
    </row>
    <row r="23" spans="1:8" ht="21" customHeight="1" x14ac:dyDescent="0.2">
      <c r="A23" s="107"/>
      <c r="B23" s="107"/>
      <c r="C23" s="114" t="s">
        <v>51</v>
      </c>
      <c r="D23" s="115" t="s">
        <v>140</v>
      </c>
      <c r="E23" s="116"/>
      <c r="F23" s="116"/>
      <c r="G23" s="117"/>
      <c r="H23" s="118"/>
    </row>
    <row r="24" spans="1:8" ht="21" customHeight="1" x14ac:dyDescent="0.2">
      <c r="A24" s="107"/>
      <c r="B24" s="107"/>
      <c r="C24" s="114" t="s">
        <v>142</v>
      </c>
      <c r="D24" s="115" t="s">
        <v>144</v>
      </c>
      <c r="E24" s="116"/>
      <c r="F24" s="116"/>
      <c r="G24" s="117"/>
      <c r="H24" s="118"/>
    </row>
    <row r="25" spans="1:8" ht="21" customHeight="1" x14ac:dyDescent="0.2">
      <c r="A25" s="107"/>
      <c r="B25" s="119"/>
      <c r="C25" s="120" t="s">
        <v>143</v>
      </c>
      <c r="D25" s="121" t="s">
        <v>144</v>
      </c>
      <c r="E25" s="122"/>
      <c r="F25" s="122"/>
      <c r="G25" s="123"/>
      <c r="H25" s="124"/>
    </row>
    <row r="26" spans="1:8" ht="21" customHeight="1" x14ac:dyDescent="0.2">
      <c r="A26" s="100" t="s">
        <v>145</v>
      </c>
      <c r="B26" s="125" t="s">
        <v>146</v>
      </c>
      <c r="C26" s="126"/>
      <c r="D26" s="127"/>
      <c r="E26" s="128"/>
      <c r="F26" s="128"/>
      <c r="G26" s="129"/>
      <c r="H26" s="130"/>
    </row>
    <row r="27" spans="1:8" ht="12" customHeight="1" x14ac:dyDescent="0.2">
      <c r="E27" s="92"/>
    </row>
    <row r="28" spans="1:8" ht="21" customHeight="1" x14ac:dyDescent="0.2">
      <c r="A28" s="603" t="s">
        <v>147</v>
      </c>
      <c r="B28" s="604"/>
      <c r="C28" s="604"/>
      <c r="D28" s="605"/>
      <c r="E28" s="97">
        <f>E3</f>
        <v>7</v>
      </c>
      <c r="F28" s="98">
        <f>F3</f>
        <v>8</v>
      </c>
      <c r="G28" s="99">
        <f>G3</f>
        <v>11</v>
      </c>
      <c r="H28" s="99">
        <f>H3</f>
        <v>13</v>
      </c>
    </row>
    <row r="29" spans="1:8" ht="21" customHeight="1" x14ac:dyDescent="0.2">
      <c r="A29" s="606"/>
      <c r="B29" s="607"/>
      <c r="C29" s="607"/>
      <c r="D29" s="608"/>
      <c r="E29" s="103"/>
      <c r="F29" s="104" t="s">
        <v>132</v>
      </c>
      <c r="G29" s="103" t="s">
        <v>133</v>
      </c>
      <c r="H29" s="104" t="s">
        <v>134</v>
      </c>
    </row>
    <row r="30" spans="1:8" ht="21" customHeight="1" x14ac:dyDescent="0.2">
      <c r="A30" s="609" t="s">
        <v>148</v>
      </c>
      <c r="B30" s="612" t="s">
        <v>143</v>
      </c>
      <c r="C30" s="613"/>
      <c r="D30" s="131">
        <v>1</v>
      </c>
      <c r="E30" s="113"/>
      <c r="F30" s="113"/>
      <c r="G30" s="113"/>
      <c r="H30" s="113"/>
    </row>
    <row r="31" spans="1:8" ht="21" customHeight="1" x14ac:dyDescent="0.2">
      <c r="A31" s="610"/>
      <c r="B31" s="614" t="s">
        <v>149</v>
      </c>
      <c r="C31" s="615"/>
      <c r="D31" s="132">
        <v>2</v>
      </c>
      <c r="E31" s="118"/>
      <c r="F31" s="118"/>
      <c r="G31" s="118"/>
      <c r="H31" s="118"/>
    </row>
    <row r="32" spans="1:8" ht="21" customHeight="1" x14ac:dyDescent="0.2">
      <c r="A32" s="610"/>
      <c r="B32" s="614" t="s">
        <v>150</v>
      </c>
      <c r="C32" s="615"/>
      <c r="D32" s="132">
        <v>3</v>
      </c>
      <c r="E32" s="118"/>
      <c r="F32" s="118"/>
      <c r="G32" s="118"/>
      <c r="H32" s="118"/>
    </row>
    <row r="33" spans="1:8" ht="21" customHeight="1" x14ac:dyDescent="0.2">
      <c r="A33" s="611"/>
      <c r="B33" s="616" t="s">
        <v>151</v>
      </c>
      <c r="C33" s="617"/>
      <c r="D33" s="133">
        <v>7</v>
      </c>
      <c r="E33" s="134">
        <f>SUM(E30:E32)</f>
        <v>0</v>
      </c>
      <c r="F33" s="134">
        <f>SUM(F30:F32)</f>
        <v>0</v>
      </c>
      <c r="G33" s="134">
        <f>SUM(G30:G32)</f>
        <v>0</v>
      </c>
      <c r="H33" s="134">
        <f>SUM(H30:H32)</f>
        <v>0</v>
      </c>
    </row>
    <row r="34" spans="1:8" ht="21" customHeight="1" x14ac:dyDescent="0.2">
      <c r="A34" s="609" t="s">
        <v>152</v>
      </c>
      <c r="B34" s="612" t="s">
        <v>153</v>
      </c>
      <c r="C34" s="613"/>
      <c r="D34" s="131">
        <v>8</v>
      </c>
      <c r="E34" s="113"/>
      <c r="F34" s="113"/>
      <c r="G34" s="113"/>
      <c r="H34" s="113"/>
    </row>
    <row r="35" spans="1:8" ht="21" customHeight="1" x14ac:dyDescent="0.2">
      <c r="A35" s="610"/>
      <c r="B35" s="614" t="s">
        <v>154</v>
      </c>
      <c r="C35" s="615"/>
      <c r="D35" s="132">
        <v>9</v>
      </c>
      <c r="E35" s="118"/>
      <c r="F35" s="118"/>
      <c r="G35" s="118"/>
      <c r="H35" s="118"/>
    </row>
    <row r="36" spans="1:8" ht="21" customHeight="1" x14ac:dyDescent="0.2">
      <c r="A36" s="610"/>
      <c r="B36" s="614" t="s">
        <v>155</v>
      </c>
      <c r="C36" s="615"/>
      <c r="D36" s="132">
        <v>10</v>
      </c>
      <c r="E36" s="118"/>
      <c r="F36" s="118"/>
      <c r="G36" s="118"/>
      <c r="H36" s="118"/>
    </row>
    <row r="37" spans="1:8" ht="21" customHeight="1" x14ac:dyDescent="0.2">
      <c r="A37" s="610"/>
      <c r="B37" s="614" t="s">
        <v>156</v>
      </c>
      <c r="C37" s="615"/>
      <c r="D37" s="132">
        <v>11</v>
      </c>
      <c r="E37" s="118"/>
      <c r="F37" s="118"/>
      <c r="G37" s="118"/>
      <c r="H37" s="118"/>
    </row>
    <row r="38" spans="1:8" ht="21" customHeight="1" x14ac:dyDescent="0.2">
      <c r="A38" s="610"/>
      <c r="B38" s="614" t="s">
        <v>157</v>
      </c>
      <c r="C38" s="615"/>
      <c r="D38" s="132">
        <v>12</v>
      </c>
      <c r="E38" s="118"/>
      <c r="F38" s="118"/>
      <c r="G38" s="118"/>
      <c r="H38" s="118"/>
    </row>
    <row r="39" spans="1:8" ht="21" customHeight="1" x14ac:dyDescent="0.2">
      <c r="A39" s="610"/>
      <c r="B39" s="614" t="s">
        <v>158</v>
      </c>
      <c r="C39" s="615"/>
      <c r="D39" s="132">
        <v>13</v>
      </c>
      <c r="E39" s="118"/>
      <c r="F39" s="118"/>
      <c r="G39" s="118"/>
      <c r="H39" s="118"/>
    </row>
    <row r="40" spans="1:8" ht="21" customHeight="1" x14ac:dyDescent="0.2">
      <c r="A40" s="610"/>
      <c r="B40" s="614" t="s">
        <v>159</v>
      </c>
      <c r="C40" s="615"/>
      <c r="D40" s="132">
        <v>14</v>
      </c>
      <c r="E40" s="118"/>
      <c r="F40" s="118"/>
      <c r="G40" s="118"/>
      <c r="H40" s="118"/>
    </row>
    <row r="41" spans="1:8" ht="21" customHeight="1" x14ac:dyDescent="0.2">
      <c r="A41" s="610"/>
      <c r="B41" s="614" t="s">
        <v>160</v>
      </c>
      <c r="C41" s="615"/>
      <c r="D41" s="132">
        <v>15</v>
      </c>
      <c r="E41" s="118"/>
      <c r="F41" s="118"/>
      <c r="G41" s="118"/>
      <c r="H41" s="118"/>
    </row>
    <row r="42" spans="1:8" ht="21" customHeight="1" x14ac:dyDescent="0.2">
      <c r="A42" s="610"/>
      <c r="B42" s="614" t="s">
        <v>161</v>
      </c>
      <c r="C42" s="615"/>
      <c r="D42" s="132">
        <v>16</v>
      </c>
      <c r="E42" s="118"/>
      <c r="F42" s="118"/>
      <c r="G42" s="118"/>
      <c r="H42" s="118"/>
    </row>
    <row r="43" spans="1:8" ht="21" customHeight="1" x14ac:dyDescent="0.2">
      <c r="A43" s="610"/>
      <c r="B43" s="614" t="s">
        <v>162</v>
      </c>
      <c r="C43" s="615"/>
      <c r="D43" s="132">
        <v>17</v>
      </c>
      <c r="E43" s="118"/>
      <c r="F43" s="118"/>
      <c r="G43" s="118"/>
      <c r="H43" s="118"/>
    </row>
    <row r="44" spans="1:8" ht="21" customHeight="1" x14ac:dyDescent="0.2">
      <c r="A44" s="610"/>
      <c r="B44" s="614" t="s">
        <v>163</v>
      </c>
      <c r="C44" s="615"/>
      <c r="D44" s="132">
        <v>18</v>
      </c>
      <c r="E44" s="118"/>
      <c r="F44" s="118"/>
      <c r="G44" s="118"/>
      <c r="H44" s="118"/>
    </row>
    <row r="45" spans="1:8" ht="21" customHeight="1" x14ac:dyDescent="0.2">
      <c r="A45" s="610"/>
      <c r="B45" s="614" t="s">
        <v>164</v>
      </c>
      <c r="C45" s="615"/>
      <c r="D45" s="132">
        <v>19</v>
      </c>
      <c r="E45" s="118"/>
      <c r="F45" s="118"/>
      <c r="G45" s="118"/>
      <c r="H45" s="118"/>
    </row>
    <row r="46" spans="1:8" ht="21" customHeight="1" x14ac:dyDescent="0.2">
      <c r="A46" s="610"/>
      <c r="B46" s="614" t="s">
        <v>165</v>
      </c>
      <c r="C46" s="615"/>
      <c r="D46" s="132">
        <v>20</v>
      </c>
      <c r="E46" s="118"/>
      <c r="F46" s="118"/>
      <c r="G46" s="118"/>
      <c r="H46" s="118"/>
    </row>
    <row r="47" spans="1:8" ht="21" customHeight="1" x14ac:dyDescent="0.2">
      <c r="A47" s="610"/>
      <c r="B47" s="614" t="s">
        <v>166</v>
      </c>
      <c r="C47" s="615"/>
      <c r="D47" s="132">
        <v>21</v>
      </c>
      <c r="E47" s="118"/>
      <c r="F47" s="118"/>
      <c r="G47" s="118"/>
      <c r="H47" s="118"/>
    </row>
    <row r="48" spans="1:8" ht="21" customHeight="1" x14ac:dyDescent="0.2">
      <c r="A48" s="610"/>
      <c r="B48" s="614" t="s">
        <v>167</v>
      </c>
      <c r="C48" s="615"/>
      <c r="D48" s="132">
        <v>22</v>
      </c>
      <c r="E48" s="118"/>
      <c r="F48" s="118"/>
      <c r="G48" s="118"/>
      <c r="H48" s="118"/>
    </row>
    <row r="49" spans="1:8" ht="21" customHeight="1" x14ac:dyDescent="0.2">
      <c r="A49" s="610"/>
      <c r="B49" s="614" t="s">
        <v>168</v>
      </c>
      <c r="C49" s="615"/>
      <c r="D49" s="132">
        <v>23</v>
      </c>
      <c r="E49" s="118"/>
      <c r="F49" s="118"/>
      <c r="G49" s="118"/>
      <c r="H49" s="118"/>
    </row>
    <row r="50" spans="1:8" ht="21" customHeight="1" x14ac:dyDescent="0.2">
      <c r="A50" s="610"/>
      <c r="B50" s="614" t="s">
        <v>169</v>
      </c>
      <c r="C50" s="615"/>
      <c r="D50" s="132">
        <v>24</v>
      </c>
      <c r="E50" s="118"/>
      <c r="F50" s="118"/>
      <c r="G50" s="118"/>
      <c r="H50" s="118"/>
    </row>
    <row r="51" spans="1:8" ht="21" customHeight="1" x14ac:dyDescent="0.2">
      <c r="A51" s="610"/>
      <c r="B51" s="614" t="s">
        <v>170</v>
      </c>
      <c r="C51" s="615"/>
      <c r="D51" s="132">
        <v>25</v>
      </c>
      <c r="E51" s="118"/>
      <c r="F51" s="118"/>
      <c r="G51" s="118"/>
      <c r="H51" s="118"/>
    </row>
    <row r="52" spans="1:8" ht="21" customHeight="1" x14ac:dyDescent="0.2">
      <c r="A52" s="610"/>
      <c r="B52" s="614" t="s">
        <v>171</v>
      </c>
      <c r="C52" s="615"/>
      <c r="D52" s="132">
        <v>30</v>
      </c>
      <c r="E52" s="118"/>
      <c r="F52" s="118"/>
      <c r="G52" s="118"/>
      <c r="H52" s="118"/>
    </row>
    <row r="53" spans="1:8" ht="21" customHeight="1" x14ac:dyDescent="0.2">
      <c r="A53" s="610"/>
      <c r="B53" s="614" t="s">
        <v>172</v>
      </c>
      <c r="C53" s="615"/>
      <c r="D53" s="132">
        <v>34</v>
      </c>
      <c r="E53" s="118"/>
      <c r="F53" s="118"/>
      <c r="G53" s="118"/>
      <c r="H53" s="118"/>
    </row>
    <row r="54" spans="1:8" ht="21" customHeight="1" thickBot="1" x14ac:dyDescent="0.25">
      <c r="A54" s="611"/>
      <c r="B54" s="616" t="s">
        <v>173</v>
      </c>
      <c r="C54" s="617"/>
      <c r="D54" s="133">
        <v>35</v>
      </c>
      <c r="E54" s="134">
        <f>SUM(E34:E52)-E53</f>
        <v>0</v>
      </c>
      <c r="F54" s="134">
        <f>SUM(F34:F52)-F53</f>
        <v>0</v>
      </c>
      <c r="G54" s="134">
        <f>SUM(G34:G52)-G53</f>
        <v>0</v>
      </c>
      <c r="H54" s="135">
        <f>SUM(H34:H52)-H53</f>
        <v>0</v>
      </c>
    </row>
    <row r="55" spans="1:8" ht="21" customHeight="1" thickTop="1" thickBot="1" x14ac:dyDescent="0.25">
      <c r="A55" s="136"/>
      <c r="B55" s="618" t="s">
        <v>174</v>
      </c>
      <c r="C55" s="619"/>
      <c r="D55" s="137">
        <v>36</v>
      </c>
      <c r="E55" s="105">
        <f>E33-E54</f>
        <v>0</v>
      </c>
      <c r="F55" s="105">
        <f>F33-F54</f>
        <v>0</v>
      </c>
      <c r="G55" s="105">
        <f>G33-G54</f>
        <v>0</v>
      </c>
      <c r="H55" s="138">
        <f>H33-H54</f>
        <v>0</v>
      </c>
    </row>
    <row r="56" spans="1:8" ht="14.25" thickTop="1" x14ac:dyDescent="0.2">
      <c r="E56" s="92"/>
      <c r="H56" s="139" t="s">
        <v>175</v>
      </c>
    </row>
    <row r="57" spans="1:8" x14ac:dyDescent="0.2">
      <c r="E57" s="92"/>
      <c r="H57" s="140" t="s">
        <v>176</v>
      </c>
    </row>
    <row r="58" spans="1:8" x14ac:dyDescent="0.2">
      <c r="E58" s="92"/>
    </row>
    <row r="59" spans="1:8" x14ac:dyDescent="0.2">
      <c r="E59" s="92"/>
    </row>
    <row r="60" spans="1:8" x14ac:dyDescent="0.2">
      <c r="E60" s="92"/>
    </row>
    <row r="61" spans="1:8" x14ac:dyDescent="0.2">
      <c r="E61" s="92"/>
    </row>
    <row r="62" spans="1:8" x14ac:dyDescent="0.2">
      <c r="E62" s="92"/>
    </row>
    <row r="63" spans="1:8" x14ac:dyDescent="0.2">
      <c r="E63" s="92"/>
    </row>
    <row r="64" spans="1:8" x14ac:dyDescent="0.2">
      <c r="E64" s="92"/>
    </row>
    <row r="65" spans="5:5" x14ac:dyDescent="0.2">
      <c r="E65" s="92"/>
    </row>
    <row r="66" spans="5:5" x14ac:dyDescent="0.2">
      <c r="E66" s="92"/>
    </row>
    <row r="67" spans="5:5" x14ac:dyDescent="0.2">
      <c r="E67" s="92"/>
    </row>
    <row r="68" spans="5:5" x14ac:dyDescent="0.2">
      <c r="E68" s="92"/>
    </row>
    <row r="69" spans="5:5" x14ac:dyDescent="0.2">
      <c r="E69" s="92"/>
    </row>
    <row r="70" spans="5:5" x14ac:dyDescent="0.2">
      <c r="E70" s="92"/>
    </row>
    <row r="71" spans="5:5" x14ac:dyDescent="0.2">
      <c r="E71" s="92"/>
    </row>
    <row r="72" spans="5:5" x14ac:dyDescent="0.2">
      <c r="E72" s="92"/>
    </row>
  </sheetData>
  <mergeCells count="31">
    <mergeCell ref="B55:C55"/>
    <mergeCell ref="B49:C49"/>
    <mergeCell ref="B50:C50"/>
    <mergeCell ref="B51:C51"/>
    <mergeCell ref="B52:C52"/>
    <mergeCell ref="B53:C53"/>
    <mergeCell ref="B54:C54"/>
    <mergeCell ref="B48:C48"/>
    <mergeCell ref="A34:A54"/>
    <mergeCell ref="B34:C34"/>
    <mergeCell ref="B35:C35"/>
    <mergeCell ref="B36:C36"/>
    <mergeCell ref="B37:C37"/>
    <mergeCell ref="B38:C38"/>
    <mergeCell ref="B39:C39"/>
    <mergeCell ref="B40:C40"/>
    <mergeCell ref="B41:C41"/>
    <mergeCell ref="B42:C42"/>
    <mergeCell ref="B43:C43"/>
    <mergeCell ref="B44:C44"/>
    <mergeCell ref="B45:C45"/>
    <mergeCell ref="B46:C46"/>
    <mergeCell ref="B47:C47"/>
    <mergeCell ref="A1:E1"/>
    <mergeCell ref="A5:C5"/>
    <mergeCell ref="A28:D29"/>
    <mergeCell ref="A30:A33"/>
    <mergeCell ref="B30:C30"/>
    <mergeCell ref="B31:C31"/>
    <mergeCell ref="B32:C32"/>
    <mergeCell ref="B33:C33"/>
  </mergeCells>
  <phoneticPr fontId="3"/>
  <pageMargins left="0.7" right="0.7" top="0.75" bottom="0.75" header="0.3" footer="0.3"/>
  <pageSetup paperSize="9" scale="59" orientation="portrait" r:id="rId1"/>
  <colBreaks count="1" manualBreakCount="1">
    <brk id="8" max="56"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B92A7-2F42-4CEB-A6E0-345E3AA7E917}">
  <sheetPr>
    <tabColor theme="5" tint="0.79998168889431442"/>
  </sheetPr>
  <dimension ref="A1:K66"/>
  <sheetViews>
    <sheetView view="pageBreakPreview" zoomScaleNormal="100" zoomScaleSheetLayoutView="100" workbookViewId="0">
      <selection activeCell="J13" sqref="J13"/>
    </sheetView>
  </sheetViews>
  <sheetFormatPr defaultColWidth="12" defaultRowHeight="13.5" x14ac:dyDescent="0.2"/>
  <cols>
    <col min="1" max="1" width="6.1640625" style="90" customWidth="1"/>
    <col min="2" max="2" width="20.5" style="90" customWidth="1"/>
    <col min="3" max="3" width="20.1640625" style="90" bestFit="1" customWidth="1"/>
    <col min="4" max="4" width="16.1640625" style="90" customWidth="1"/>
    <col min="5" max="8" width="27.6640625" style="90" customWidth="1"/>
    <col min="9" max="9" width="17.6640625" style="90" customWidth="1"/>
    <col min="10" max="10" width="6.6640625" style="90" customWidth="1"/>
    <col min="11" max="16384" width="12" style="90"/>
  </cols>
  <sheetData>
    <row r="1" spans="1:11" ht="17.25" x14ac:dyDescent="0.2">
      <c r="A1" s="600" t="s">
        <v>177</v>
      </c>
      <c r="B1" s="600"/>
      <c r="C1" s="600"/>
      <c r="D1" s="600"/>
      <c r="E1" s="600"/>
      <c r="F1" s="141" t="s">
        <v>178</v>
      </c>
      <c r="G1" s="624"/>
      <c r="H1" s="624"/>
    </row>
    <row r="2" spans="1:11" x14ac:dyDescent="0.2">
      <c r="B2" s="91"/>
      <c r="H2" s="142" t="s">
        <v>131</v>
      </c>
    </row>
    <row r="3" spans="1:11" ht="20.25" customHeight="1" x14ac:dyDescent="0.2">
      <c r="A3" s="94"/>
      <c r="B3" s="95"/>
      <c r="C3" s="95"/>
      <c r="D3" s="96"/>
      <c r="E3" s="97">
        <f>F3-1</f>
        <v>7</v>
      </c>
      <c r="F3" s="98">
        <f>J5</f>
        <v>8</v>
      </c>
      <c r="G3" s="99">
        <f>F3+3</f>
        <v>11</v>
      </c>
      <c r="H3" s="99">
        <f>F3+5</f>
        <v>13</v>
      </c>
    </row>
    <row r="4" spans="1:11" ht="20.25" customHeight="1" thickBot="1" x14ac:dyDescent="0.25">
      <c r="A4" s="100"/>
      <c r="B4" s="101"/>
      <c r="C4" s="101"/>
      <c r="D4" s="102"/>
      <c r="E4" s="103"/>
      <c r="F4" s="104" t="s">
        <v>132</v>
      </c>
      <c r="G4" s="103" t="s">
        <v>133</v>
      </c>
      <c r="H4" s="104" t="s">
        <v>134</v>
      </c>
    </row>
    <row r="5" spans="1:11" ht="20.25" customHeight="1" thickTop="1" thickBot="1" x14ac:dyDescent="0.25">
      <c r="A5" s="601" t="s">
        <v>179</v>
      </c>
      <c r="B5" s="602"/>
      <c r="C5" s="602"/>
      <c r="D5" s="96" t="s">
        <v>180</v>
      </c>
      <c r="E5" s="143">
        <f>E10+E15+E20+E25+E26</f>
        <v>0</v>
      </c>
      <c r="F5" s="143">
        <f>F10+F15+F20+F25+F26</f>
        <v>0</v>
      </c>
      <c r="G5" s="143">
        <f>G10+G15+G20+G25+G26</f>
        <v>0</v>
      </c>
      <c r="H5" s="143">
        <f>H10+H15+H20+H25+H26</f>
        <v>0</v>
      </c>
      <c r="I5" s="90" t="s">
        <v>137</v>
      </c>
      <c r="J5" s="106">
        <v>8</v>
      </c>
      <c r="K5" s="90" t="s">
        <v>82</v>
      </c>
    </row>
    <row r="6" spans="1:11" ht="20.25" customHeight="1" thickTop="1" x14ac:dyDescent="0.2">
      <c r="A6" s="107"/>
      <c r="B6" s="108" t="s">
        <v>138</v>
      </c>
      <c r="C6" s="109" t="s">
        <v>139</v>
      </c>
      <c r="D6" s="110" t="s">
        <v>144</v>
      </c>
      <c r="E6" s="144"/>
      <c r="F6" s="144"/>
      <c r="G6" s="145"/>
      <c r="H6" s="145"/>
    </row>
    <row r="7" spans="1:11" ht="20.25" customHeight="1" x14ac:dyDescent="0.2">
      <c r="A7" s="107"/>
      <c r="B7" s="107" t="s">
        <v>181</v>
      </c>
      <c r="C7" s="114" t="s">
        <v>141</v>
      </c>
      <c r="D7" s="115" t="s">
        <v>144</v>
      </c>
      <c r="E7" s="146"/>
      <c r="F7" s="146"/>
      <c r="G7" s="147"/>
      <c r="H7" s="147"/>
    </row>
    <row r="8" spans="1:11" ht="20.25" customHeight="1" x14ac:dyDescent="0.2">
      <c r="A8" s="107"/>
      <c r="B8" s="107"/>
      <c r="C8" s="114" t="s">
        <v>51</v>
      </c>
      <c r="D8" s="115" t="s">
        <v>144</v>
      </c>
      <c r="E8" s="146"/>
      <c r="F8" s="146"/>
      <c r="G8" s="147"/>
      <c r="H8" s="147"/>
    </row>
    <row r="9" spans="1:11" ht="20.25" customHeight="1" x14ac:dyDescent="0.2">
      <c r="A9" s="107"/>
      <c r="B9" s="107"/>
      <c r="C9" s="114" t="s">
        <v>142</v>
      </c>
      <c r="D9" s="115" t="s">
        <v>144</v>
      </c>
      <c r="E9" s="146"/>
      <c r="F9" s="146"/>
      <c r="G9" s="147"/>
      <c r="H9" s="147"/>
    </row>
    <row r="10" spans="1:11" ht="20.25" customHeight="1" x14ac:dyDescent="0.2">
      <c r="A10" s="107"/>
      <c r="B10" s="119"/>
      <c r="C10" s="120" t="s">
        <v>182</v>
      </c>
      <c r="D10" s="121" t="s">
        <v>144</v>
      </c>
      <c r="E10" s="148"/>
      <c r="F10" s="148"/>
      <c r="G10" s="149"/>
      <c r="H10" s="149"/>
    </row>
    <row r="11" spans="1:11" ht="20.25" customHeight="1" x14ac:dyDescent="0.2">
      <c r="A11" s="107"/>
      <c r="B11" s="108" t="s">
        <v>138</v>
      </c>
      <c r="C11" s="109" t="s">
        <v>139</v>
      </c>
      <c r="D11" s="110" t="s">
        <v>144</v>
      </c>
      <c r="E11" s="144"/>
      <c r="F11" s="144"/>
      <c r="G11" s="145"/>
      <c r="H11" s="145"/>
    </row>
    <row r="12" spans="1:11" ht="20.25" customHeight="1" x14ac:dyDescent="0.2">
      <c r="A12" s="107"/>
      <c r="B12" s="107" t="s">
        <v>183</v>
      </c>
      <c r="C12" s="114" t="s">
        <v>141</v>
      </c>
      <c r="D12" s="115" t="s">
        <v>144</v>
      </c>
      <c r="E12" s="146"/>
      <c r="F12" s="146"/>
      <c r="G12" s="147"/>
      <c r="H12" s="147"/>
    </row>
    <row r="13" spans="1:11" ht="20.25" customHeight="1" x14ac:dyDescent="0.2">
      <c r="A13" s="107"/>
      <c r="B13" s="107"/>
      <c r="C13" s="114" t="s">
        <v>51</v>
      </c>
      <c r="D13" s="115" t="s">
        <v>144</v>
      </c>
      <c r="E13" s="146"/>
      <c r="F13" s="146"/>
      <c r="G13" s="147"/>
      <c r="H13" s="147"/>
    </row>
    <row r="14" spans="1:11" ht="20.25" customHeight="1" x14ac:dyDescent="0.2">
      <c r="A14" s="107"/>
      <c r="B14" s="107"/>
      <c r="C14" s="114" t="s">
        <v>142</v>
      </c>
      <c r="D14" s="115" t="s">
        <v>144</v>
      </c>
      <c r="E14" s="146"/>
      <c r="F14" s="146"/>
      <c r="G14" s="147"/>
      <c r="H14" s="147"/>
    </row>
    <row r="15" spans="1:11" ht="20.25" customHeight="1" x14ac:dyDescent="0.2">
      <c r="A15" s="107"/>
      <c r="B15" s="119"/>
      <c r="C15" s="120" t="s">
        <v>182</v>
      </c>
      <c r="D15" s="121" t="s">
        <v>144</v>
      </c>
      <c r="E15" s="148"/>
      <c r="F15" s="148"/>
      <c r="G15" s="149"/>
      <c r="H15" s="149"/>
    </row>
    <row r="16" spans="1:11" ht="20.25" customHeight="1" x14ac:dyDescent="0.2">
      <c r="A16" s="107"/>
      <c r="B16" s="108" t="s">
        <v>138</v>
      </c>
      <c r="C16" s="109" t="s">
        <v>139</v>
      </c>
      <c r="D16" s="110" t="s">
        <v>144</v>
      </c>
      <c r="E16" s="144"/>
      <c r="F16" s="144"/>
      <c r="G16" s="145"/>
      <c r="H16" s="145"/>
    </row>
    <row r="17" spans="1:8" ht="20.25" customHeight="1" x14ac:dyDescent="0.2">
      <c r="A17" s="107"/>
      <c r="B17" s="107" t="s">
        <v>184</v>
      </c>
      <c r="C17" s="114" t="s">
        <v>141</v>
      </c>
      <c r="D17" s="115" t="s">
        <v>144</v>
      </c>
      <c r="E17" s="146"/>
      <c r="F17" s="146"/>
      <c r="G17" s="147"/>
      <c r="H17" s="147"/>
    </row>
    <row r="18" spans="1:8" ht="20.25" customHeight="1" x14ac:dyDescent="0.2">
      <c r="A18" s="107"/>
      <c r="B18" s="107"/>
      <c r="C18" s="114" t="s">
        <v>51</v>
      </c>
      <c r="D18" s="115" t="s">
        <v>144</v>
      </c>
      <c r="E18" s="146"/>
      <c r="F18" s="146"/>
      <c r="G18" s="147"/>
      <c r="H18" s="147"/>
    </row>
    <row r="19" spans="1:8" ht="20.25" customHeight="1" x14ac:dyDescent="0.2">
      <c r="A19" s="107"/>
      <c r="B19" s="107"/>
      <c r="C19" s="114" t="s">
        <v>142</v>
      </c>
      <c r="D19" s="115" t="s">
        <v>144</v>
      </c>
      <c r="E19" s="146"/>
      <c r="F19" s="146"/>
      <c r="G19" s="147"/>
      <c r="H19" s="147"/>
    </row>
    <row r="20" spans="1:8" ht="20.25" customHeight="1" x14ac:dyDescent="0.2">
      <c r="A20" s="107"/>
      <c r="B20" s="119"/>
      <c r="C20" s="120" t="s">
        <v>182</v>
      </c>
      <c r="D20" s="121" t="s">
        <v>144</v>
      </c>
      <c r="E20" s="148"/>
      <c r="F20" s="148"/>
      <c r="G20" s="149"/>
      <c r="H20" s="149"/>
    </row>
    <row r="21" spans="1:8" ht="20.25" customHeight="1" x14ac:dyDescent="0.2">
      <c r="A21" s="107"/>
      <c r="B21" s="108" t="s">
        <v>138</v>
      </c>
      <c r="C21" s="109" t="s">
        <v>139</v>
      </c>
      <c r="D21" s="110" t="s">
        <v>144</v>
      </c>
      <c r="E21" s="144"/>
      <c r="F21" s="144"/>
      <c r="G21" s="145"/>
      <c r="H21" s="145"/>
    </row>
    <row r="22" spans="1:8" ht="20.25" customHeight="1" x14ac:dyDescent="0.2">
      <c r="A22" s="107"/>
      <c r="B22" s="107"/>
      <c r="C22" s="114" t="s">
        <v>141</v>
      </c>
      <c r="D22" s="115" t="s">
        <v>144</v>
      </c>
      <c r="E22" s="146"/>
      <c r="F22" s="146"/>
      <c r="G22" s="147"/>
      <c r="H22" s="147"/>
    </row>
    <row r="23" spans="1:8" ht="20.25" customHeight="1" x14ac:dyDescent="0.2">
      <c r="A23" s="107"/>
      <c r="B23" s="107"/>
      <c r="C23" s="114" t="s">
        <v>51</v>
      </c>
      <c r="D23" s="115" t="s">
        <v>144</v>
      </c>
      <c r="E23" s="146"/>
      <c r="F23" s="146"/>
      <c r="G23" s="147"/>
      <c r="H23" s="147"/>
    </row>
    <row r="24" spans="1:8" ht="20.25" customHeight="1" x14ac:dyDescent="0.2">
      <c r="A24" s="107"/>
      <c r="B24" s="107"/>
      <c r="C24" s="114" t="s">
        <v>142</v>
      </c>
      <c r="D24" s="115" t="s">
        <v>144</v>
      </c>
      <c r="E24" s="146"/>
      <c r="F24" s="146"/>
      <c r="G24" s="147"/>
      <c r="H24" s="147"/>
    </row>
    <row r="25" spans="1:8" ht="20.25" customHeight="1" x14ac:dyDescent="0.2">
      <c r="A25" s="107"/>
      <c r="B25" s="119"/>
      <c r="C25" s="120" t="s">
        <v>182</v>
      </c>
      <c r="D25" s="121" t="s">
        <v>144</v>
      </c>
      <c r="E25" s="148"/>
      <c r="F25" s="148"/>
      <c r="G25" s="149"/>
      <c r="H25" s="149"/>
    </row>
    <row r="26" spans="1:8" ht="20.25" customHeight="1" x14ac:dyDescent="0.2">
      <c r="A26" s="100" t="s">
        <v>145</v>
      </c>
      <c r="B26" s="125" t="s">
        <v>146</v>
      </c>
      <c r="C26" s="126"/>
      <c r="D26" s="127"/>
      <c r="E26" s="150"/>
      <c r="F26" s="150"/>
      <c r="G26" s="151"/>
      <c r="H26" s="151"/>
    </row>
    <row r="27" spans="1:8" ht="20.25" customHeight="1" x14ac:dyDescent="0.2">
      <c r="A27" s="601" t="s">
        <v>185</v>
      </c>
      <c r="B27" s="602"/>
      <c r="C27" s="602"/>
      <c r="D27" s="96"/>
      <c r="E27" s="152">
        <f>SUM(E28+E29+E30-E36)</f>
        <v>0</v>
      </c>
      <c r="F27" s="152">
        <f>SUM(F28+F29+F30-F36)</f>
        <v>0</v>
      </c>
      <c r="G27" s="153">
        <f>SUM(G28+G29+G30-G36)</f>
        <v>0</v>
      </c>
      <c r="H27" s="153">
        <f>SUM(H28+H29+H30-H36)</f>
        <v>0</v>
      </c>
    </row>
    <row r="28" spans="1:8" ht="20.25" customHeight="1" x14ac:dyDescent="0.2">
      <c r="A28" s="154"/>
      <c r="B28" s="625" t="s">
        <v>186</v>
      </c>
      <c r="C28" s="626"/>
      <c r="D28" s="627"/>
      <c r="E28" s="150"/>
      <c r="F28" s="150"/>
      <c r="G28" s="151"/>
      <c r="H28" s="151"/>
    </row>
    <row r="29" spans="1:8" ht="20.25" customHeight="1" x14ac:dyDescent="0.2">
      <c r="A29" s="154"/>
      <c r="B29" s="625" t="s">
        <v>187</v>
      </c>
      <c r="C29" s="626"/>
      <c r="D29" s="627"/>
      <c r="E29" s="150"/>
      <c r="F29" s="150"/>
      <c r="G29" s="151"/>
      <c r="H29" s="151"/>
    </row>
    <row r="30" spans="1:8" ht="20.25" customHeight="1" x14ac:dyDescent="0.2">
      <c r="A30" s="154"/>
      <c r="B30" s="628" t="s">
        <v>188</v>
      </c>
      <c r="C30" s="629"/>
      <c r="D30" s="630"/>
      <c r="E30" s="152">
        <f>SUM(E31:E35)</f>
        <v>0</v>
      </c>
      <c r="F30" s="152">
        <f>SUM(F31:F35)</f>
        <v>0</v>
      </c>
      <c r="G30" s="153">
        <f>SUM(G31:G35)</f>
        <v>0</v>
      </c>
      <c r="H30" s="153">
        <f>SUM(H31:H35)</f>
        <v>0</v>
      </c>
    </row>
    <row r="31" spans="1:8" ht="20.25" customHeight="1" x14ac:dyDescent="0.2">
      <c r="A31" s="154"/>
      <c r="B31" s="107" t="s">
        <v>145</v>
      </c>
      <c r="C31" s="625" t="s">
        <v>189</v>
      </c>
      <c r="D31" s="627"/>
      <c r="E31" s="150"/>
      <c r="F31" s="150"/>
      <c r="G31" s="151"/>
      <c r="H31" s="151"/>
    </row>
    <row r="32" spans="1:8" ht="20.25" customHeight="1" x14ac:dyDescent="0.2">
      <c r="A32" s="154"/>
      <c r="B32" s="107" t="s">
        <v>145</v>
      </c>
      <c r="C32" s="625" t="s">
        <v>190</v>
      </c>
      <c r="D32" s="627"/>
      <c r="E32" s="155"/>
      <c r="F32" s="155"/>
      <c r="G32" s="155"/>
      <c r="H32" s="155"/>
    </row>
    <row r="33" spans="1:8" ht="20.25" customHeight="1" x14ac:dyDescent="0.2">
      <c r="A33" s="154"/>
      <c r="B33" s="107"/>
      <c r="C33" s="625" t="s">
        <v>191</v>
      </c>
      <c r="D33" s="627"/>
      <c r="E33" s="155"/>
      <c r="F33" s="155"/>
      <c r="G33" s="155"/>
      <c r="H33" s="155"/>
    </row>
    <row r="34" spans="1:8" ht="20.25" customHeight="1" x14ac:dyDescent="0.2">
      <c r="A34" s="154"/>
      <c r="B34" s="154"/>
      <c r="C34" s="156" t="s">
        <v>165</v>
      </c>
      <c r="D34" s="157"/>
      <c r="E34" s="155"/>
      <c r="F34" s="155"/>
      <c r="G34" s="155"/>
      <c r="H34" s="155"/>
    </row>
    <row r="35" spans="1:8" ht="20.25" customHeight="1" x14ac:dyDescent="0.2">
      <c r="A35" s="154"/>
      <c r="B35" s="154" t="s">
        <v>145</v>
      </c>
      <c r="C35" s="625" t="s">
        <v>192</v>
      </c>
      <c r="D35" s="627"/>
      <c r="E35" s="155"/>
      <c r="F35" s="155"/>
      <c r="G35" s="155"/>
      <c r="H35" s="155"/>
    </row>
    <row r="36" spans="1:8" ht="20.25" customHeight="1" x14ac:dyDescent="0.2">
      <c r="A36" s="154"/>
      <c r="B36" s="125" t="s">
        <v>193</v>
      </c>
      <c r="C36" s="158"/>
      <c r="D36" s="159"/>
      <c r="E36" s="155"/>
      <c r="F36" s="155"/>
      <c r="G36" s="155"/>
      <c r="H36" s="155"/>
    </row>
    <row r="37" spans="1:8" ht="20.25" customHeight="1" x14ac:dyDescent="0.2">
      <c r="A37" s="125" t="s">
        <v>194</v>
      </c>
      <c r="B37" s="126"/>
      <c r="C37" s="126"/>
      <c r="D37" s="127"/>
      <c r="E37" s="143">
        <f>+E5-E27</f>
        <v>0</v>
      </c>
      <c r="F37" s="143">
        <f>+F5-F27</f>
        <v>0</v>
      </c>
      <c r="G37" s="143">
        <f>+G5-G27</f>
        <v>0</v>
      </c>
      <c r="H37" s="143">
        <f>+H5-H27</f>
        <v>0</v>
      </c>
    </row>
    <row r="38" spans="1:8" ht="20.25" customHeight="1" x14ac:dyDescent="0.2">
      <c r="A38" s="94" t="s">
        <v>195</v>
      </c>
      <c r="B38" s="95"/>
      <c r="C38" s="95"/>
      <c r="D38" s="159"/>
      <c r="E38" s="153">
        <f>SUM(E39:E42)</f>
        <v>0</v>
      </c>
      <c r="F38" s="153">
        <f>SUM(F39:F42)</f>
        <v>0</v>
      </c>
      <c r="G38" s="153">
        <f>SUM(G39:G42)</f>
        <v>0</v>
      </c>
      <c r="H38" s="153">
        <f>SUM(H39:H42)</f>
        <v>0</v>
      </c>
    </row>
    <row r="39" spans="1:8" ht="20.25" customHeight="1" x14ac:dyDescent="0.2">
      <c r="A39" s="154" t="s">
        <v>145</v>
      </c>
      <c r="B39" s="159"/>
      <c r="C39" s="125" t="s">
        <v>196</v>
      </c>
      <c r="D39" s="127"/>
      <c r="E39" s="151"/>
      <c r="F39" s="151"/>
      <c r="G39" s="151"/>
      <c r="H39" s="151"/>
    </row>
    <row r="40" spans="1:8" ht="20.25" customHeight="1" x14ac:dyDescent="0.2">
      <c r="A40" s="154" t="s">
        <v>145</v>
      </c>
      <c r="B40" s="159"/>
      <c r="C40" s="125" t="s">
        <v>197</v>
      </c>
      <c r="D40" s="102"/>
      <c r="E40" s="151"/>
      <c r="F40" s="151"/>
      <c r="G40" s="151"/>
      <c r="H40" s="151"/>
    </row>
    <row r="41" spans="1:8" ht="20.25" customHeight="1" x14ac:dyDescent="0.2">
      <c r="A41" s="154"/>
      <c r="B41" s="159"/>
      <c r="C41" s="125" t="s">
        <v>165</v>
      </c>
      <c r="D41" s="102"/>
      <c r="E41" s="151"/>
      <c r="F41" s="151"/>
      <c r="G41" s="151"/>
      <c r="H41" s="151"/>
    </row>
    <row r="42" spans="1:8" ht="20.25" customHeight="1" x14ac:dyDescent="0.2">
      <c r="A42" s="154"/>
      <c r="B42" s="102"/>
      <c r="C42" s="125" t="s">
        <v>198</v>
      </c>
      <c r="D42" s="102"/>
      <c r="E42" s="151"/>
      <c r="F42" s="151"/>
      <c r="G42" s="151"/>
      <c r="H42" s="151"/>
    </row>
    <row r="43" spans="1:8" ht="20.25" customHeight="1" x14ac:dyDescent="0.2">
      <c r="A43" s="125" t="s">
        <v>199</v>
      </c>
      <c r="B43" s="101"/>
      <c r="C43" s="101"/>
      <c r="D43" s="102"/>
      <c r="E43" s="143">
        <f>+E37-E38</f>
        <v>0</v>
      </c>
      <c r="F43" s="143">
        <f>+F37-F38</f>
        <v>0</v>
      </c>
      <c r="G43" s="143">
        <f>+G37-G38</f>
        <v>0</v>
      </c>
      <c r="H43" s="143">
        <f>+H37-H38</f>
        <v>0</v>
      </c>
    </row>
    <row r="44" spans="1:8" ht="20.25" customHeight="1" x14ac:dyDescent="0.2">
      <c r="A44" s="94" t="s">
        <v>200</v>
      </c>
      <c r="B44" s="94"/>
      <c r="C44" s="95"/>
      <c r="D44" s="96"/>
      <c r="E44" s="143">
        <f>SUM(E45:E46)-SUM(E47:E48)</f>
        <v>0</v>
      </c>
      <c r="F44" s="143">
        <f>SUM(F45:F46)-SUM(F47:F48)</f>
        <v>0</v>
      </c>
      <c r="G44" s="143">
        <f>SUM(G45:G46)-SUM(G47:G48)</f>
        <v>0</v>
      </c>
      <c r="H44" s="143">
        <f>SUM(H45:H46)-SUM(H47:H48)</f>
        <v>0</v>
      </c>
    </row>
    <row r="45" spans="1:8" ht="20.25" customHeight="1" x14ac:dyDescent="0.2">
      <c r="A45" s="154"/>
      <c r="B45" s="620" t="s">
        <v>201</v>
      </c>
      <c r="C45" s="622" t="s">
        <v>202</v>
      </c>
      <c r="D45" s="623"/>
      <c r="E45" s="155"/>
      <c r="F45" s="155"/>
      <c r="G45" s="155"/>
      <c r="H45" s="155"/>
    </row>
    <row r="46" spans="1:8" ht="20.25" customHeight="1" x14ac:dyDescent="0.2">
      <c r="A46" s="154"/>
      <c r="B46" s="621"/>
      <c r="C46" s="622" t="s">
        <v>203</v>
      </c>
      <c r="D46" s="623"/>
      <c r="E46" s="155"/>
      <c r="F46" s="155"/>
      <c r="G46" s="155"/>
      <c r="H46" s="155"/>
    </row>
    <row r="47" spans="1:8" ht="20.25" customHeight="1" x14ac:dyDescent="0.2">
      <c r="A47" s="154"/>
      <c r="B47" s="631" t="s">
        <v>204</v>
      </c>
      <c r="C47" s="622" t="s">
        <v>205</v>
      </c>
      <c r="D47" s="623"/>
      <c r="E47" s="155"/>
      <c r="F47" s="155"/>
      <c r="G47" s="155"/>
      <c r="H47" s="155"/>
    </row>
    <row r="48" spans="1:8" ht="20.25" customHeight="1" x14ac:dyDescent="0.2">
      <c r="A48" s="100" t="s">
        <v>145</v>
      </c>
      <c r="B48" s="621"/>
      <c r="C48" s="622" t="s">
        <v>203</v>
      </c>
      <c r="D48" s="623"/>
      <c r="E48" s="155"/>
      <c r="F48" s="155"/>
      <c r="G48" s="155"/>
      <c r="H48" s="155"/>
    </row>
    <row r="49" spans="1:8" ht="20.25" customHeight="1" x14ac:dyDescent="0.2">
      <c r="A49" s="154" t="s">
        <v>206</v>
      </c>
      <c r="B49" s="160"/>
      <c r="C49" s="161"/>
      <c r="D49" s="162"/>
      <c r="E49" s="143">
        <f>SUM(E50:E51)-SUM(E52:E53)</f>
        <v>0</v>
      </c>
      <c r="F49" s="143">
        <f>SUM(F50:F51)-SUM(F52:F53)</f>
        <v>0</v>
      </c>
      <c r="G49" s="143">
        <f>SUM(G50:G51)-SUM(G52:G53)</f>
        <v>0</v>
      </c>
      <c r="H49" s="143">
        <f>SUM(H50:H51)-SUM(H52:H53)</f>
        <v>0</v>
      </c>
    </row>
    <row r="50" spans="1:8" ht="20.25" customHeight="1" x14ac:dyDescent="0.2">
      <c r="A50" s="154"/>
      <c r="B50" s="632" t="s">
        <v>207</v>
      </c>
      <c r="C50" s="622" t="s">
        <v>208</v>
      </c>
      <c r="D50" s="623"/>
      <c r="E50" s="155"/>
      <c r="F50" s="155"/>
      <c r="G50" s="155"/>
      <c r="H50" s="155"/>
    </row>
    <row r="51" spans="1:8" ht="20.25" customHeight="1" x14ac:dyDescent="0.2">
      <c r="A51" s="154"/>
      <c r="B51" s="632"/>
      <c r="C51" s="622" t="s">
        <v>203</v>
      </c>
      <c r="D51" s="623"/>
      <c r="E51" s="155"/>
      <c r="F51" s="155"/>
      <c r="G51" s="155"/>
      <c r="H51" s="155"/>
    </row>
    <row r="52" spans="1:8" ht="20.25" customHeight="1" x14ac:dyDescent="0.2">
      <c r="A52" s="154"/>
      <c r="B52" s="632" t="s">
        <v>206</v>
      </c>
      <c r="C52" s="622" t="s">
        <v>209</v>
      </c>
      <c r="D52" s="623"/>
      <c r="E52" s="155"/>
      <c r="F52" s="155"/>
      <c r="G52" s="155"/>
      <c r="H52" s="155"/>
    </row>
    <row r="53" spans="1:8" ht="20.25" customHeight="1" x14ac:dyDescent="0.2">
      <c r="A53" s="154"/>
      <c r="B53" s="632"/>
      <c r="C53" s="622" t="s">
        <v>203</v>
      </c>
      <c r="D53" s="623"/>
      <c r="E53" s="155"/>
      <c r="F53" s="155"/>
      <c r="G53" s="155"/>
      <c r="H53" s="155"/>
    </row>
    <row r="54" spans="1:8" ht="20.25" customHeight="1" x14ac:dyDescent="0.2">
      <c r="A54" s="163" t="s">
        <v>210</v>
      </c>
      <c r="B54" s="126"/>
      <c r="C54" s="126"/>
      <c r="D54" s="127"/>
      <c r="E54" s="143">
        <f>+E43+E44+E49</f>
        <v>0</v>
      </c>
      <c r="F54" s="143">
        <f t="shared" ref="F54:H54" si="0">+F43+F44+F49</f>
        <v>0</v>
      </c>
      <c r="G54" s="143">
        <f t="shared" si="0"/>
        <v>0</v>
      </c>
      <c r="H54" s="143">
        <f t="shared" si="0"/>
        <v>0</v>
      </c>
    </row>
    <row r="55" spans="1:8" ht="20.25" customHeight="1" x14ac:dyDescent="0.2">
      <c r="A55" s="163" t="s">
        <v>211</v>
      </c>
      <c r="B55" s="126"/>
      <c r="C55" s="126"/>
      <c r="D55" s="127"/>
      <c r="E55" s="155"/>
      <c r="F55" s="155"/>
      <c r="G55" s="155"/>
      <c r="H55" s="155"/>
    </row>
    <row r="56" spans="1:8" ht="20.25" customHeight="1" x14ac:dyDescent="0.2">
      <c r="A56" s="163" t="s">
        <v>212</v>
      </c>
      <c r="B56" s="126"/>
      <c r="C56" s="126"/>
      <c r="D56" s="127"/>
      <c r="E56" s="143">
        <f>+E54-E55</f>
        <v>0</v>
      </c>
      <c r="F56" s="143">
        <f>+F54-F55</f>
        <v>0</v>
      </c>
      <c r="G56" s="143">
        <f>+G54-G55</f>
        <v>0</v>
      </c>
      <c r="H56" s="143">
        <f>+H54-H55</f>
        <v>0</v>
      </c>
    </row>
    <row r="58" spans="1:8" ht="20.25" customHeight="1" x14ac:dyDescent="0.2">
      <c r="A58" s="622" t="s">
        <v>213</v>
      </c>
      <c r="B58" s="634"/>
      <c r="C58" s="634"/>
      <c r="D58" s="623"/>
      <c r="E58" s="143">
        <f>E54</f>
        <v>0</v>
      </c>
      <c r="F58" s="143">
        <f t="shared" ref="F58:H58" si="1">F54</f>
        <v>0</v>
      </c>
      <c r="G58" s="143">
        <f t="shared" si="1"/>
        <v>0</v>
      </c>
      <c r="H58" s="143">
        <f t="shared" si="1"/>
        <v>0</v>
      </c>
    </row>
    <row r="59" spans="1:8" ht="20.25" customHeight="1" x14ac:dyDescent="0.2">
      <c r="A59" s="622" t="s">
        <v>214</v>
      </c>
      <c r="B59" s="634"/>
      <c r="C59" s="634"/>
      <c r="D59" s="623"/>
      <c r="E59" s="143">
        <f>E52-E50</f>
        <v>0</v>
      </c>
      <c r="F59" s="143">
        <f>F52-F50</f>
        <v>0</v>
      </c>
      <c r="G59" s="143">
        <f>G52-G50</f>
        <v>0</v>
      </c>
      <c r="H59" s="143">
        <f>H52-H50</f>
        <v>0</v>
      </c>
    </row>
    <row r="60" spans="1:8" ht="20.25" customHeight="1" x14ac:dyDescent="0.2">
      <c r="A60" s="622" t="s">
        <v>215</v>
      </c>
      <c r="B60" s="634"/>
      <c r="C60" s="634"/>
      <c r="D60" s="623"/>
      <c r="E60" s="155"/>
      <c r="F60" s="155"/>
      <c r="G60" s="155"/>
      <c r="H60" s="155"/>
    </row>
    <row r="61" spans="1:8" ht="20.25" customHeight="1" x14ac:dyDescent="0.2">
      <c r="A61" s="622" t="s">
        <v>216</v>
      </c>
      <c r="B61" s="634"/>
      <c r="C61" s="634"/>
      <c r="D61" s="623"/>
      <c r="E61" s="155"/>
      <c r="F61" s="155"/>
      <c r="G61" s="155"/>
      <c r="H61" s="155"/>
    </row>
    <row r="62" spans="1:8" ht="20.25" customHeight="1" thickBot="1" x14ac:dyDescent="0.25">
      <c r="A62" s="635" t="s">
        <v>217</v>
      </c>
      <c r="B62" s="636"/>
      <c r="C62" s="636"/>
      <c r="D62" s="637"/>
      <c r="E62" s="155"/>
      <c r="F62" s="155"/>
      <c r="G62" s="155"/>
      <c r="H62" s="164"/>
    </row>
    <row r="63" spans="1:8" ht="20.25" customHeight="1" thickTop="1" thickBot="1" x14ac:dyDescent="0.25">
      <c r="A63" s="638" t="s">
        <v>218</v>
      </c>
      <c r="B63" s="639"/>
      <c r="C63" s="639"/>
      <c r="D63" s="640"/>
      <c r="E63" s="143" t="str">
        <f>IF(ISERROR((E58+E59+E60)/E61+E62)=TRUE,"",(E58+E59+E60)/E61+E62)</f>
        <v/>
      </c>
      <c r="F63" s="143" t="str">
        <f t="shared" ref="F63:G63" si="2">IF(ISERROR((F58+F59+F60)/F61+F62)=TRUE,"",(F58+F59+F60)/F61+F62)</f>
        <v/>
      </c>
      <c r="G63" s="165" t="str">
        <f t="shared" si="2"/>
        <v/>
      </c>
      <c r="H63" s="166" t="str">
        <f>IF(ISERROR((H58+H59+H60)/H61+H62)=TRUE,"",(H58+H59+H60)/H61+H62)</f>
        <v/>
      </c>
    </row>
    <row r="64" spans="1:8" ht="14.25" thickTop="1" x14ac:dyDescent="0.2">
      <c r="F64" s="314" t="s">
        <v>219</v>
      </c>
      <c r="G64" s="314"/>
      <c r="H64" s="314"/>
    </row>
    <row r="65" spans="1:8" ht="29.25" customHeight="1" x14ac:dyDescent="0.2">
      <c r="A65" s="641" t="s">
        <v>220</v>
      </c>
      <c r="B65" s="641"/>
      <c r="C65" s="641"/>
      <c r="D65" s="641"/>
      <c r="E65" s="641"/>
      <c r="F65" s="641"/>
      <c r="G65" s="641"/>
      <c r="H65" s="641"/>
    </row>
    <row r="66" spans="1:8" x14ac:dyDescent="0.2">
      <c r="A66" s="633" t="s">
        <v>221</v>
      </c>
      <c r="B66" s="633"/>
      <c r="C66" s="633"/>
      <c r="D66" s="633"/>
      <c r="E66" s="633"/>
      <c r="F66" s="633"/>
      <c r="G66" s="633"/>
      <c r="H66" s="633"/>
    </row>
  </sheetData>
  <mergeCells count="32">
    <mergeCell ref="A66:H66"/>
    <mergeCell ref="B52:B53"/>
    <mergeCell ref="C52:D52"/>
    <mergeCell ref="C53:D53"/>
    <mergeCell ref="A58:D58"/>
    <mergeCell ref="A59:D59"/>
    <mergeCell ref="A60:D60"/>
    <mergeCell ref="A61:D61"/>
    <mergeCell ref="A62:D62"/>
    <mergeCell ref="A63:D63"/>
    <mergeCell ref="F64:H64"/>
    <mergeCell ref="A65:H65"/>
    <mergeCell ref="B47:B48"/>
    <mergeCell ref="C47:D47"/>
    <mergeCell ref="C48:D48"/>
    <mergeCell ref="B50:B51"/>
    <mergeCell ref="C50:D50"/>
    <mergeCell ref="C51:D51"/>
    <mergeCell ref="B45:B46"/>
    <mergeCell ref="C45:D45"/>
    <mergeCell ref="C46:D46"/>
    <mergeCell ref="A1:E1"/>
    <mergeCell ref="G1:H1"/>
    <mergeCell ref="A5:C5"/>
    <mergeCell ref="A27:C27"/>
    <mergeCell ref="B28:D28"/>
    <mergeCell ref="B29:D29"/>
    <mergeCell ref="B30:D30"/>
    <mergeCell ref="C31:D31"/>
    <mergeCell ref="C32:D32"/>
    <mergeCell ref="C33:D33"/>
    <mergeCell ref="C35:D35"/>
  </mergeCells>
  <phoneticPr fontId="3"/>
  <pageMargins left="0.7" right="0.7" top="0.75" bottom="0.75" header="0.3" footer="0.3"/>
  <pageSetup paperSize="9" scale="55" orientation="portrait" r:id="rId1"/>
  <colBreaks count="1" manualBreakCount="1">
    <brk id="8" max="6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F7DF-45C1-4616-8DDA-8ED5D69BA317}">
  <sheetPr>
    <tabColor theme="5" tint="0.79998168889431442"/>
  </sheetPr>
  <dimension ref="A1:J30"/>
  <sheetViews>
    <sheetView view="pageBreakPreview" zoomScaleNormal="100" zoomScaleSheetLayoutView="100" workbookViewId="0">
      <selection activeCell="J11" sqref="J11"/>
    </sheetView>
  </sheetViews>
  <sheetFormatPr defaultColWidth="12" defaultRowHeight="13.5" x14ac:dyDescent="0.2"/>
  <cols>
    <col min="1" max="1" width="17.1640625" style="169" customWidth="1"/>
    <col min="2" max="2" width="32" style="168" bestFit="1" customWidth="1"/>
    <col min="3" max="3" width="17.83203125" style="168" customWidth="1"/>
    <col min="4" max="5" width="21.6640625" style="168" customWidth="1"/>
    <col min="6" max="6" width="12" style="168"/>
    <col min="7" max="7" width="8" style="168" customWidth="1"/>
    <col min="8" max="8" width="8" style="168" bestFit="1" customWidth="1"/>
    <col min="9" max="9" width="8.83203125" style="168" customWidth="1"/>
    <col min="10" max="16384" width="12" style="168"/>
  </cols>
  <sheetData>
    <row r="1" spans="1:10" ht="17.25" x14ac:dyDescent="0.2">
      <c r="A1" s="167" t="s">
        <v>222</v>
      </c>
    </row>
    <row r="2" spans="1:10" ht="14.25" thickBot="1" x14ac:dyDescent="0.25"/>
    <row r="3" spans="1:10" ht="15" thickTop="1" thickBot="1" x14ac:dyDescent="0.25">
      <c r="A3" s="642" t="s">
        <v>223</v>
      </c>
      <c r="B3" s="642" t="s">
        <v>224</v>
      </c>
      <c r="C3" s="642" t="s">
        <v>225</v>
      </c>
      <c r="D3" s="98">
        <f>I3</f>
        <v>8</v>
      </c>
      <c r="E3" s="99">
        <f>D3+5</f>
        <v>13</v>
      </c>
      <c r="F3" s="168" t="s">
        <v>226</v>
      </c>
      <c r="G3" s="168" t="s">
        <v>227</v>
      </c>
      <c r="H3" s="168" t="s">
        <v>228</v>
      </c>
      <c r="I3" s="170">
        <v>8</v>
      </c>
      <c r="J3" s="168" t="s">
        <v>229</v>
      </c>
    </row>
    <row r="4" spans="1:10" ht="14.25" thickTop="1" x14ac:dyDescent="0.2">
      <c r="A4" s="643"/>
      <c r="B4" s="643"/>
      <c r="C4" s="643"/>
      <c r="D4" s="104" t="s">
        <v>132</v>
      </c>
      <c r="E4" s="104" t="s">
        <v>134</v>
      </c>
    </row>
    <row r="5" spans="1:10" ht="25.5" customHeight="1" x14ac:dyDescent="0.2">
      <c r="A5" s="642" t="s">
        <v>230</v>
      </c>
      <c r="B5" s="171" t="s">
        <v>231</v>
      </c>
      <c r="C5" s="172" t="s">
        <v>232</v>
      </c>
      <c r="D5" s="173"/>
      <c r="E5" s="173"/>
    </row>
    <row r="6" spans="1:10" ht="25.5" customHeight="1" x14ac:dyDescent="0.2">
      <c r="A6" s="644"/>
      <c r="B6" s="174" t="s">
        <v>233</v>
      </c>
      <c r="C6" s="175" t="s">
        <v>232</v>
      </c>
      <c r="D6" s="176"/>
      <c r="E6" s="176"/>
    </row>
    <row r="7" spans="1:10" ht="25.5" customHeight="1" x14ac:dyDescent="0.2">
      <c r="A7" s="644"/>
      <c r="B7" s="174" t="s">
        <v>234</v>
      </c>
      <c r="C7" s="175" t="s">
        <v>235</v>
      </c>
      <c r="D7" s="176"/>
      <c r="E7" s="176"/>
    </row>
    <row r="8" spans="1:10" ht="25.5" customHeight="1" x14ac:dyDescent="0.2">
      <c r="A8" s="644"/>
      <c r="B8" s="177" t="s">
        <v>236</v>
      </c>
      <c r="C8" s="178" t="s">
        <v>237</v>
      </c>
      <c r="D8" s="179"/>
      <c r="E8" s="179"/>
    </row>
    <row r="9" spans="1:10" ht="25.5" customHeight="1" x14ac:dyDescent="0.2">
      <c r="A9" s="643"/>
      <c r="B9" s="180" t="s">
        <v>238</v>
      </c>
      <c r="C9" s="181" t="s">
        <v>239</v>
      </c>
      <c r="D9" s="182"/>
      <c r="E9" s="182"/>
    </row>
    <row r="10" spans="1:10" ht="25.5" customHeight="1" x14ac:dyDescent="0.2">
      <c r="A10" s="642" t="s">
        <v>240</v>
      </c>
      <c r="B10" s="171" t="s">
        <v>241</v>
      </c>
      <c r="C10" s="172" t="s">
        <v>232</v>
      </c>
      <c r="D10" s="173"/>
      <c r="E10" s="173"/>
    </row>
    <row r="11" spans="1:10" ht="25.5" customHeight="1" x14ac:dyDescent="0.2">
      <c r="A11" s="644"/>
      <c r="B11" s="174" t="s">
        <v>242</v>
      </c>
      <c r="C11" s="175" t="s">
        <v>235</v>
      </c>
      <c r="D11" s="176"/>
      <c r="E11" s="176"/>
    </row>
    <row r="12" spans="1:10" ht="25.5" customHeight="1" x14ac:dyDescent="0.2">
      <c r="A12" s="644"/>
      <c r="B12" s="177" t="s">
        <v>243</v>
      </c>
      <c r="C12" s="178" t="s">
        <v>244</v>
      </c>
      <c r="D12" s="179"/>
      <c r="E12" s="179"/>
    </row>
    <row r="13" spans="1:10" ht="25.5" customHeight="1" x14ac:dyDescent="0.2">
      <c r="A13" s="643"/>
      <c r="B13" s="180"/>
      <c r="C13" s="181"/>
      <c r="D13" s="182"/>
      <c r="E13" s="182"/>
    </row>
    <row r="14" spans="1:10" ht="25.5" customHeight="1" x14ac:dyDescent="0.2">
      <c r="A14" s="642" t="s">
        <v>245</v>
      </c>
      <c r="B14" s="171" t="s">
        <v>246</v>
      </c>
      <c r="C14" s="172" t="s">
        <v>232</v>
      </c>
      <c r="D14" s="173"/>
      <c r="E14" s="173"/>
    </row>
    <row r="15" spans="1:10" ht="25.5" customHeight="1" x14ac:dyDescent="0.2">
      <c r="A15" s="644"/>
      <c r="B15" s="174" t="s">
        <v>233</v>
      </c>
      <c r="C15" s="175" t="s">
        <v>232</v>
      </c>
      <c r="D15" s="176"/>
      <c r="E15" s="176"/>
    </row>
    <row r="16" spans="1:10" ht="25.5" customHeight="1" x14ac:dyDescent="0.2">
      <c r="A16" s="644"/>
      <c r="B16" s="174" t="s">
        <v>247</v>
      </c>
      <c r="C16" s="175" t="s">
        <v>248</v>
      </c>
      <c r="D16" s="176"/>
      <c r="E16" s="176"/>
    </row>
    <row r="17" spans="1:5" ht="25.5" customHeight="1" x14ac:dyDescent="0.2">
      <c r="A17" s="644"/>
      <c r="B17" s="177" t="s">
        <v>249</v>
      </c>
      <c r="C17" s="178" t="s">
        <v>250</v>
      </c>
      <c r="D17" s="179"/>
      <c r="E17" s="179"/>
    </row>
    <row r="18" spans="1:5" ht="25.5" customHeight="1" x14ac:dyDescent="0.2">
      <c r="A18" s="643"/>
      <c r="B18" s="180" t="s">
        <v>238</v>
      </c>
      <c r="C18" s="181" t="s">
        <v>251</v>
      </c>
      <c r="D18" s="182"/>
      <c r="E18" s="182"/>
    </row>
    <row r="19" spans="1:5" ht="25.5" customHeight="1" x14ac:dyDescent="0.2">
      <c r="A19" s="642" t="s">
        <v>252</v>
      </c>
      <c r="B19" s="171" t="s">
        <v>253</v>
      </c>
      <c r="C19" s="172" t="s">
        <v>232</v>
      </c>
      <c r="D19" s="173"/>
      <c r="E19" s="173"/>
    </row>
    <row r="20" spans="1:5" ht="25.5" customHeight="1" x14ac:dyDescent="0.2">
      <c r="A20" s="644"/>
      <c r="B20" s="174" t="s">
        <v>254</v>
      </c>
      <c r="C20" s="175" t="s">
        <v>235</v>
      </c>
      <c r="D20" s="176"/>
      <c r="E20" s="176"/>
    </row>
    <row r="21" spans="1:5" ht="25.5" customHeight="1" x14ac:dyDescent="0.2">
      <c r="A21" s="644"/>
      <c r="B21" s="177" t="s">
        <v>255</v>
      </c>
      <c r="C21" s="178" t="s">
        <v>237</v>
      </c>
      <c r="D21" s="179"/>
      <c r="E21" s="179"/>
    </row>
    <row r="22" spans="1:5" ht="25.5" customHeight="1" x14ac:dyDescent="0.2">
      <c r="A22" s="643"/>
      <c r="B22" s="180" t="s">
        <v>238</v>
      </c>
      <c r="C22" s="181" t="s">
        <v>251</v>
      </c>
      <c r="D22" s="182"/>
      <c r="E22" s="182"/>
    </row>
    <row r="23" spans="1:5" ht="25.5" customHeight="1" x14ac:dyDescent="0.2">
      <c r="A23" s="642" t="s">
        <v>256</v>
      </c>
      <c r="B23" s="171" t="s">
        <v>257</v>
      </c>
      <c r="C23" s="172" t="s">
        <v>258</v>
      </c>
      <c r="D23" s="173"/>
      <c r="E23" s="173"/>
    </row>
    <row r="24" spans="1:5" ht="25.5" customHeight="1" x14ac:dyDescent="0.2">
      <c r="A24" s="644"/>
      <c r="B24" s="174" t="s">
        <v>259</v>
      </c>
      <c r="C24" s="175" t="s">
        <v>260</v>
      </c>
      <c r="D24" s="176"/>
      <c r="E24" s="176"/>
    </row>
    <row r="25" spans="1:5" ht="25.5" customHeight="1" x14ac:dyDescent="0.2">
      <c r="A25" s="644"/>
      <c r="B25" s="177" t="s">
        <v>261</v>
      </c>
      <c r="C25" s="178" t="s">
        <v>262</v>
      </c>
      <c r="D25" s="179"/>
      <c r="E25" s="179"/>
    </row>
    <row r="26" spans="1:5" ht="25.5" customHeight="1" x14ac:dyDescent="0.2">
      <c r="A26" s="643"/>
      <c r="B26" s="180" t="s">
        <v>238</v>
      </c>
      <c r="C26" s="181" t="s">
        <v>239</v>
      </c>
      <c r="D26" s="182"/>
      <c r="E26" s="182"/>
    </row>
    <row r="27" spans="1:5" ht="25.5" customHeight="1" x14ac:dyDescent="0.2">
      <c r="A27" s="642" t="s">
        <v>263</v>
      </c>
      <c r="B27" s="171" t="s">
        <v>257</v>
      </c>
      <c r="C27" s="172" t="s">
        <v>258</v>
      </c>
      <c r="D27" s="173"/>
      <c r="E27" s="173"/>
    </row>
    <row r="28" spans="1:5" ht="25.5" customHeight="1" x14ac:dyDescent="0.2">
      <c r="A28" s="644"/>
      <c r="B28" s="174" t="s">
        <v>264</v>
      </c>
      <c r="C28" s="175" t="s">
        <v>265</v>
      </c>
      <c r="D28" s="176"/>
      <c r="E28" s="176"/>
    </row>
    <row r="29" spans="1:5" ht="25.5" customHeight="1" x14ac:dyDescent="0.2">
      <c r="A29" s="644"/>
      <c r="B29" s="177" t="s">
        <v>266</v>
      </c>
      <c r="C29" s="178" t="s">
        <v>267</v>
      </c>
      <c r="D29" s="179"/>
      <c r="E29" s="179"/>
    </row>
    <row r="30" spans="1:5" ht="25.5" customHeight="1" x14ac:dyDescent="0.2">
      <c r="A30" s="643"/>
      <c r="B30" s="180" t="s">
        <v>238</v>
      </c>
      <c r="C30" s="181" t="s">
        <v>251</v>
      </c>
      <c r="D30" s="182"/>
      <c r="E30" s="182"/>
    </row>
  </sheetData>
  <mergeCells count="9">
    <mergeCell ref="A23:A26"/>
    <mergeCell ref="A27:A30"/>
    <mergeCell ref="A3:A4"/>
    <mergeCell ref="B3:B4"/>
    <mergeCell ref="C3:C4"/>
    <mergeCell ref="A5:A9"/>
    <mergeCell ref="A10:A13"/>
    <mergeCell ref="A14:A18"/>
    <mergeCell ref="A19:A22"/>
  </mergeCells>
  <phoneticPr fontId="3"/>
  <pageMargins left="0.7" right="0.7" top="0.75" bottom="0.75" header="0.3" footer="0.3"/>
  <pageSetup paperSize="9" scale="88" orientation="portrait" r:id="rId1"/>
  <colBreaks count="1" manualBreakCount="1">
    <brk id="5"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754C4-E181-4D8D-85CB-24AAE501EE81}">
  <sheetPr>
    <tabColor theme="8" tint="0.79998168889431442"/>
  </sheetPr>
  <dimension ref="A1:K58"/>
  <sheetViews>
    <sheetView view="pageBreakPreview" zoomScale="85" zoomScaleNormal="100" zoomScaleSheetLayoutView="85" workbookViewId="0">
      <selection activeCell="L65" sqref="L65"/>
    </sheetView>
  </sheetViews>
  <sheetFormatPr defaultColWidth="12" defaultRowHeight="13.5" x14ac:dyDescent="0.2"/>
  <cols>
    <col min="1" max="1" width="5" style="90" customWidth="1"/>
    <col min="2" max="2" width="18.1640625" style="90" customWidth="1"/>
    <col min="3" max="3" width="13.33203125" style="90" customWidth="1"/>
    <col min="4" max="4" width="11.83203125" style="90" bestFit="1" customWidth="1"/>
    <col min="5" max="5" width="7.6640625" style="90" customWidth="1"/>
    <col min="6" max="6" width="28" style="188" customWidth="1"/>
    <col min="7" max="10" width="20" style="90" customWidth="1"/>
    <col min="11" max="16384" width="12" style="90"/>
  </cols>
  <sheetData>
    <row r="1" spans="1:11" ht="48.75" customHeight="1" x14ac:dyDescent="0.2">
      <c r="A1" s="183" t="s">
        <v>268</v>
      </c>
      <c r="B1" s="183"/>
      <c r="C1" s="184" t="s">
        <v>269</v>
      </c>
      <c r="D1" s="183"/>
      <c r="E1" s="183"/>
      <c r="F1" s="185"/>
      <c r="G1" s="183"/>
      <c r="K1" s="186"/>
    </row>
    <row r="2" spans="1:11" ht="36.75" customHeight="1" x14ac:dyDescent="0.2">
      <c r="A2" s="183"/>
      <c r="C2" s="187" t="s">
        <v>270</v>
      </c>
      <c r="K2" s="186"/>
    </row>
    <row r="3" spans="1:11" ht="16.5" customHeight="1" x14ac:dyDescent="0.2">
      <c r="B3" s="91"/>
      <c r="J3" s="90" t="s">
        <v>131</v>
      </c>
    </row>
    <row r="4" spans="1:11" ht="15.75" customHeight="1" x14ac:dyDescent="0.2">
      <c r="A4" s="189"/>
      <c r="B4" s="190"/>
      <c r="C4" s="190"/>
      <c r="D4" s="191"/>
      <c r="E4" s="192"/>
      <c r="F4" s="193" t="s">
        <v>271</v>
      </c>
      <c r="G4" s="97">
        <v>4</v>
      </c>
      <c r="H4" s="98">
        <v>5</v>
      </c>
      <c r="I4" s="99">
        <v>8</v>
      </c>
      <c r="J4" s="99">
        <v>10</v>
      </c>
    </row>
    <row r="5" spans="1:11" ht="15.75" customHeight="1" x14ac:dyDescent="0.2">
      <c r="A5" s="194"/>
      <c r="B5" s="195"/>
      <c r="C5" s="195"/>
      <c r="D5" s="196"/>
      <c r="E5" s="197"/>
      <c r="F5" s="198" t="s">
        <v>272</v>
      </c>
      <c r="G5" s="199"/>
      <c r="H5" s="199" t="s">
        <v>132</v>
      </c>
      <c r="I5" s="199" t="s">
        <v>273</v>
      </c>
      <c r="J5" s="199" t="s">
        <v>274</v>
      </c>
    </row>
    <row r="6" spans="1:11" ht="21" customHeight="1" x14ac:dyDescent="0.2">
      <c r="A6" s="645" t="s">
        <v>135</v>
      </c>
      <c r="B6" s="646"/>
      <c r="C6" s="646"/>
      <c r="D6" s="191"/>
      <c r="E6" s="192"/>
      <c r="F6" s="200" t="s">
        <v>275</v>
      </c>
      <c r="G6" s="201">
        <f>SUM(G11,G16,G21,G26,G27)</f>
        <v>25600</v>
      </c>
      <c r="H6" s="201">
        <f>SUM(H11,H16,H21,H26,H27)</f>
        <v>25960</v>
      </c>
      <c r="I6" s="201">
        <f>SUM(I11,I16,I21,I26,I27)</f>
        <v>35380</v>
      </c>
      <c r="J6" s="201">
        <f>SUM(J11,J16,J21,J26,J27)</f>
        <v>41100</v>
      </c>
    </row>
    <row r="7" spans="1:11" ht="21" customHeight="1" x14ac:dyDescent="0.2">
      <c r="A7" s="202"/>
      <c r="B7" s="203" t="s">
        <v>138</v>
      </c>
      <c r="C7" s="204" t="s">
        <v>139</v>
      </c>
      <c r="D7" s="205" t="s">
        <v>276</v>
      </c>
      <c r="E7" s="206" t="s">
        <v>277</v>
      </c>
      <c r="F7" s="207" t="s">
        <v>278</v>
      </c>
      <c r="G7" s="208">
        <v>80</v>
      </c>
      <c r="H7" s="209">
        <v>80</v>
      </c>
      <c r="I7" s="208">
        <v>300</v>
      </c>
      <c r="J7" s="209">
        <v>500</v>
      </c>
    </row>
    <row r="8" spans="1:11" ht="21" customHeight="1" x14ac:dyDescent="0.2">
      <c r="A8" s="202"/>
      <c r="B8" s="210" t="s">
        <v>181</v>
      </c>
      <c r="C8" s="211" t="s">
        <v>141</v>
      </c>
      <c r="D8" s="212" t="s">
        <v>279</v>
      </c>
      <c r="E8" s="213"/>
      <c r="F8" s="214" t="s">
        <v>280</v>
      </c>
      <c r="G8" s="215">
        <v>450</v>
      </c>
      <c r="H8" s="215">
        <v>450</v>
      </c>
      <c r="I8" s="215">
        <v>480</v>
      </c>
      <c r="J8" s="215">
        <v>500</v>
      </c>
    </row>
    <row r="9" spans="1:11" ht="21" customHeight="1" x14ac:dyDescent="0.2">
      <c r="A9" s="202"/>
      <c r="B9" s="202"/>
      <c r="C9" s="216" t="s">
        <v>51</v>
      </c>
      <c r="D9" s="217" t="s">
        <v>281</v>
      </c>
      <c r="E9" s="218" t="s">
        <v>282</v>
      </c>
      <c r="F9" s="219" t="s">
        <v>278</v>
      </c>
      <c r="G9" s="220">
        <f>+G7*G8/10</f>
        <v>3600</v>
      </c>
      <c r="H9" s="221">
        <f>+H7*H8/10</f>
        <v>3600</v>
      </c>
      <c r="I9" s="220">
        <f>+I7*I8/10</f>
        <v>14400</v>
      </c>
      <c r="J9" s="221">
        <f>+J7*J8/10</f>
        <v>25000</v>
      </c>
    </row>
    <row r="10" spans="1:11" ht="21" customHeight="1" x14ac:dyDescent="0.2">
      <c r="A10" s="202"/>
      <c r="B10" s="202"/>
      <c r="C10" s="222" t="s">
        <v>142</v>
      </c>
      <c r="D10" s="223" t="s">
        <v>283</v>
      </c>
      <c r="E10" s="224"/>
      <c r="F10" s="214" t="s">
        <v>284</v>
      </c>
      <c r="G10" s="215">
        <v>200</v>
      </c>
      <c r="H10" s="215">
        <v>200</v>
      </c>
      <c r="I10" s="215">
        <v>200</v>
      </c>
      <c r="J10" s="215">
        <v>200</v>
      </c>
    </row>
    <row r="11" spans="1:11" ht="21" customHeight="1" x14ac:dyDescent="0.2">
      <c r="A11" s="202"/>
      <c r="B11" s="151"/>
      <c r="C11" s="225" t="s">
        <v>143</v>
      </c>
      <c r="D11" s="226" t="s">
        <v>285</v>
      </c>
      <c r="E11" s="227" t="s">
        <v>286</v>
      </c>
      <c r="F11" s="228" t="s">
        <v>278</v>
      </c>
      <c r="G11" s="229">
        <f>+G9*G10/1000</f>
        <v>720</v>
      </c>
      <c r="H11" s="229">
        <f>+H9*H10/1000</f>
        <v>720</v>
      </c>
      <c r="I11" s="229">
        <f>+I9*I10/1000</f>
        <v>2880</v>
      </c>
      <c r="J11" s="229">
        <f>+J9*J10/1000</f>
        <v>5000</v>
      </c>
    </row>
    <row r="12" spans="1:11" ht="21" customHeight="1" x14ac:dyDescent="0.2">
      <c r="A12" s="202"/>
      <c r="B12" s="203" t="s">
        <v>138</v>
      </c>
      <c r="C12" s="204" t="s">
        <v>139</v>
      </c>
      <c r="D12" s="205" t="s">
        <v>276</v>
      </c>
      <c r="E12" s="206" t="s">
        <v>277</v>
      </c>
      <c r="F12" s="207" t="s">
        <v>278</v>
      </c>
      <c r="G12" s="230" t="s">
        <v>287</v>
      </c>
      <c r="H12" s="231" t="s">
        <v>287</v>
      </c>
      <c r="I12" s="230" t="s">
        <v>287</v>
      </c>
      <c r="J12" s="231" t="s">
        <v>287</v>
      </c>
    </row>
    <row r="13" spans="1:11" ht="21" customHeight="1" x14ac:dyDescent="0.2">
      <c r="A13" s="202"/>
      <c r="B13" s="232" t="s">
        <v>288</v>
      </c>
      <c r="C13" s="211" t="s">
        <v>141</v>
      </c>
      <c r="D13" s="212" t="s">
        <v>289</v>
      </c>
      <c r="E13" s="213"/>
      <c r="F13" s="214" t="s">
        <v>290</v>
      </c>
      <c r="G13" s="220">
        <v>19</v>
      </c>
      <c r="H13" s="220">
        <v>19</v>
      </c>
      <c r="I13" s="220">
        <v>19</v>
      </c>
      <c r="J13" s="220">
        <v>19</v>
      </c>
    </row>
    <row r="14" spans="1:11" ht="21" customHeight="1" x14ac:dyDescent="0.2">
      <c r="A14" s="202"/>
      <c r="B14" s="232" t="s">
        <v>291</v>
      </c>
      <c r="C14" s="216" t="s">
        <v>51</v>
      </c>
      <c r="D14" s="217" t="s">
        <v>292</v>
      </c>
      <c r="E14" s="218" t="s">
        <v>282</v>
      </c>
      <c r="F14" s="219" t="s">
        <v>278</v>
      </c>
      <c r="G14" s="233">
        <f>+G13*0.2</f>
        <v>3.8000000000000003</v>
      </c>
      <c r="H14" s="234">
        <f>+H13*0.2</f>
        <v>3.8000000000000003</v>
      </c>
      <c r="I14" s="233">
        <f>+I13*0.2</f>
        <v>3.8000000000000003</v>
      </c>
      <c r="J14" s="234">
        <f>+J13*0.2</f>
        <v>3.8000000000000003</v>
      </c>
    </row>
    <row r="15" spans="1:11" ht="21" customHeight="1" x14ac:dyDescent="0.2">
      <c r="A15" s="202"/>
      <c r="B15" s="202"/>
      <c r="C15" s="222" t="s">
        <v>142</v>
      </c>
      <c r="D15" s="223" t="s">
        <v>283</v>
      </c>
      <c r="E15" s="224"/>
      <c r="F15" s="214" t="s">
        <v>293</v>
      </c>
      <c r="G15" s="215">
        <v>200</v>
      </c>
      <c r="H15" s="215">
        <v>200</v>
      </c>
      <c r="I15" s="215">
        <v>200</v>
      </c>
      <c r="J15" s="215">
        <v>200</v>
      </c>
    </row>
    <row r="16" spans="1:11" ht="21" customHeight="1" x14ac:dyDescent="0.2">
      <c r="A16" s="202"/>
      <c r="B16" s="151"/>
      <c r="C16" s="225" t="s">
        <v>143</v>
      </c>
      <c r="D16" s="226" t="s">
        <v>285</v>
      </c>
      <c r="E16" s="227" t="s">
        <v>286</v>
      </c>
      <c r="F16" s="228" t="s">
        <v>278</v>
      </c>
      <c r="G16" s="229">
        <f>+G14*1000*G15/1000</f>
        <v>760.00000000000011</v>
      </c>
      <c r="H16" s="229">
        <f>+H14*1000*H15/1000</f>
        <v>760.00000000000011</v>
      </c>
      <c r="I16" s="229">
        <f>+I14*1000*I15/1000</f>
        <v>760.00000000000011</v>
      </c>
      <c r="J16" s="229">
        <f>+J14*1000*J15/1000</f>
        <v>760.00000000000011</v>
      </c>
    </row>
    <row r="17" spans="1:10" ht="21" customHeight="1" x14ac:dyDescent="0.2">
      <c r="A17" s="202"/>
      <c r="B17" s="203" t="s">
        <v>138</v>
      </c>
      <c r="C17" s="204" t="s">
        <v>139</v>
      </c>
      <c r="D17" s="235" t="s">
        <v>294</v>
      </c>
      <c r="E17" s="206" t="s">
        <v>277</v>
      </c>
      <c r="F17" s="207" t="s">
        <v>278</v>
      </c>
      <c r="G17" s="236">
        <v>27</v>
      </c>
      <c r="H17" s="237">
        <v>27</v>
      </c>
      <c r="I17" s="236">
        <v>35</v>
      </c>
      <c r="J17" s="237">
        <v>38</v>
      </c>
    </row>
    <row r="18" spans="1:10" ht="21" customHeight="1" x14ac:dyDescent="0.2">
      <c r="A18" s="202"/>
      <c r="B18" s="210" t="s">
        <v>295</v>
      </c>
      <c r="C18" s="211" t="s">
        <v>141</v>
      </c>
      <c r="D18" s="212" t="s">
        <v>296</v>
      </c>
      <c r="E18" s="213"/>
      <c r="F18" s="214" t="s">
        <v>297</v>
      </c>
      <c r="G18" s="220">
        <v>8000</v>
      </c>
      <c r="H18" s="220">
        <v>8000</v>
      </c>
      <c r="I18" s="220">
        <v>8200</v>
      </c>
      <c r="J18" s="220">
        <v>8500</v>
      </c>
    </row>
    <row r="19" spans="1:10" ht="21" customHeight="1" x14ac:dyDescent="0.2">
      <c r="A19" s="202"/>
      <c r="B19" s="202"/>
      <c r="C19" s="216" t="s">
        <v>51</v>
      </c>
      <c r="D19" s="217" t="s">
        <v>292</v>
      </c>
      <c r="E19" s="218" t="s">
        <v>282</v>
      </c>
      <c r="F19" s="219" t="s">
        <v>278</v>
      </c>
      <c r="G19" s="220">
        <f>+G17*G18/1000</f>
        <v>216</v>
      </c>
      <c r="H19" s="221">
        <f>+H17*H18/1000</f>
        <v>216</v>
      </c>
      <c r="I19" s="220">
        <f>+I17*I18/1000</f>
        <v>287</v>
      </c>
      <c r="J19" s="221">
        <f>+J17*J18/1000</f>
        <v>323</v>
      </c>
    </row>
    <row r="20" spans="1:10" ht="21" customHeight="1" x14ac:dyDescent="0.2">
      <c r="A20" s="202"/>
      <c r="B20" s="202"/>
      <c r="C20" s="222" t="s">
        <v>142</v>
      </c>
      <c r="D20" s="223" t="s">
        <v>283</v>
      </c>
      <c r="E20" s="224"/>
      <c r="F20" s="214" t="s">
        <v>284</v>
      </c>
      <c r="G20" s="215">
        <v>100</v>
      </c>
      <c r="H20" s="215">
        <v>100</v>
      </c>
      <c r="I20" s="215">
        <v>100</v>
      </c>
      <c r="J20" s="215">
        <v>100</v>
      </c>
    </row>
    <row r="21" spans="1:10" ht="21" customHeight="1" x14ac:dyDescent="0.2">
      <c r="A21" s="202"/>
      <c r="B21" s="151"/>
      <c r="C21" s="225" t="s">
        <v>143</v>
      </c>
      <c r="D21" s="226" t="s">
        <v>285</v>
      </c>
      <c r="E21" s="227" t="s">
        <v>286</v>
      </c>
      <c r="F21" s="228" t="s">
        <v>278</v>
      </c>
      <c r="G21" s="229">
        <f>+G19*G20</f>
        <v>21600</v>
      </c>
      <c r="H21" s="229">
        <f>+H19*H20</f>
        <v>21600</v>
      </c>
      <c r="I21" s="229">
        <f>+I19*I20</f>
        <v>28700</v>
      </c>
      <c r="J21" s="229">
        <f>+J19*J20</f>
        <v>32300</v>
      </c>
    </row>
    <row r="22" spans="1:10" ht="21" customHeight="1" x14ac:dyDescent="0.2">
      <c r="A22" s="202"/>
      <c r="B22" s="203" t="s">
        <v>138</v>
      </c>
      <c r="C22" s="204" t="s">
        <v>139</v>
      </c>
      <c r="D22" s="205" t="s">
        <v>298</v>
      </c>
      <c r="E22" s="206" t="s">
        <v>277</v>
      </c>
      <c r="F22" s="207" t="s">
        <v>278</v>
      </c>
      <c r="G22" s="208">
        <v>10</v>
      </c>
      <c r="H22" s="209">
        <v>10</v>
      </c>
      <c r="I22" s="208">
        <v>10</v>
      </c>
      <c r="J22" s="209">
        <v>10</v>
      </c>
    </row>
    <row r="23" spans="1:10" ht="21" customHeight="1" x14ac:dyDescent="0.2">
      <c r="A23" s="202"/>
      <c r="B23" s="210" t="s">
        <v>299</v>
      </c>
      <c r="C23" s="211" t="s">
        <v>141</v>
      </c>
      <c r="D23" s="212"/>
      <c r="E23" s="213"/>
      <c r="F23" s="214"/>
      <c r="G23" s="215"/>
      <c r="H23" s="215"/>
      <c r="I23" s="215"/>
      <c r="J23" s="215"/>
    </row>
    <row r="24" spans="1:10" ht="21" customHeight="1" x14ac:dyDescent="0.2">
      <c r="A24" s="202"/>
      <c r="B24" s="202"/>
      <c r="C24" s="216" t="s">
        <v>51</v>
      </c>
      <c r="D24" s="238" t="s">
        <v>300</v>
      </c>
      <c r="E24" s="218" t="s">
        <v>282</v>
      </c>
      <c r="F24" s="219" t="s">
        <v>278</v>
      </c>
      <c r="G24" s="215">
        <v>7</v>
      </c>
      <c r="H24" s="239">
        <v>8</v>
      </c>
      <c r="I24" s="215">
        <v>8</v>
      </c>
      <c r="J24" s="239">
        <v>8</v>
      </c>
    </row>
    <row r="25" spans="1:10" ht="21" customHeight="1" x14ac:dyDescent="0.2">
      <c r="A25" s="202"/>
      <c r="B25" s="202"/>
      <c r="C25" s="222" t="s">
        <v>142</v>
      </c>
      <c r="D25" s="223" t="s">
        <v>244</v>
      </c>
      <c r="E25" s="224"/>
      <c r="F25" s="214" t="s">
        <v>284</v>
      </c>
      <c r="G25" s="240">
        <v>360000</v>
      </c>
      <c r="H25" s="240">
        <v>360000</v>
      </c>
      <c r="I25" s="240">
        <v>380000</v>
      </c>
      <c r="J25" s="240">
        <v>380000</v>
      </c>
    </row>
    <row r="26" spans="1:10" ht="21" customHeight="1" x14ac:dyDescent="0.2">
      <c r="A26" s="202"/>
      <c r="B26" s="151"/>
      <c r="C26" s="225" t="s">
        <v>143</v>
      </c>
      <c r="D26" s="226" t="s">
        <v>285</v>
      </c>
      <c r="E26" s="227" t="s">
        <v>286</v>
      </c>
      <c r="F26" s="228" t="s">
        <v>278</v>
      </c>
      <c r="G26" s="229">
        <f>+G24*G25/1000</f>
        <v>2520</v>
      </c>
      <c r="H26" s="229">
        <f>+H24*H25/1000</f>
        <v>2880</v>
      </c>
      <c r="I26" s="229">
        <f>+I24*I25/1000</f>
        <v>3040</v>
      </c>
      <c r="J26" s="229">
        <f>+J24*J25/1000</f>
        <v>3040</v>
      </c>
    </row>
    <row r="27" spans="1:10" ht="21" customHeight="1" x14ac:dyDescent="0.2">
      <c r="A27" s="194" t="s">
        <v>145</v>
      </c>
      <c r="B27" s="136" t="s">
        <v>301</v>
      </c>
      <c r="C27" s="241"/>
      <c r="D27" s="150"/>
      <c r="E27" s="227" t="s">
        <v>286</v>
      </c>
      <c r="F27" s="242" t="s">
        <v>278</v>
      </c>
      <c r="G27" s="243">
        <v>0</v>
      </c>
      <c r="H27" s="243">
        <v>0</v>
      </c>
      <c r="I27" s="244">
        <v>0</v>
      </c>
      <c r="J27" s="244">
        <v>0</v>
      </c>
    </row>
    <row r="28" spans="1:10" ht="12" customHeight="1" x14ac:dyDescent="0.2">
      <c r="E28" s="245"/>
      <c r="F28" s="246"/>
    </row>
    <row r="29" spans="1:10" ht="21" customHeight="1" x14ac:dyDescent="0.2">
      <c r="A29" s="603" t="s">
        <v>147</v>
      </c>
      <c r="B29" s="604"/>
      <c r="C29" s="604"/>
      <c r="D29" s="605"/>
      <c r="E29" s="247"/>
      <c r="F29" s="193"/>
      <c r="G29" s="97">
        <v>4</v>
      </c>
      <c r="H29" s="98">
        <v>5</v>
      </c>
      <c r="I29" s="99">
        <v>8</v>
      </c>
      <c r="J29" s="99">
        <v>10</v>
      </c>
    </row>
    <row r="30" spans="1:10" ht="21" customHeight="1" x14ac:dyDescent="0.2">
      <c r="A30" s="606"/>
      <c r="B30" s="607"/>
      <c r="C30" s="607"/>
      <c r="D30" s="608"/>
      <c r="E30" s="248"/>
      <c r="F30" s="198"/>
      <c r="G30" s="199"/>
      <c r="H30" s="199" t="s">
        <v>132</v>
      </c>
      <c r="I30" s="199" t="s">
        <v>273</v>
      </c>
      <c r="J30" s="249" t="s">
        <v>274</v>
      </c>
    </row>
    <row r="31" spans="1:10" ht="21" customHeight="1" x14ac:dyDescent="0.2">
      <c r="A31" s="609" t="s">
        <v>148</v>
      </c>
      <c r="B31" s="612" t="s">
        <v>143</v>
      </c>
      <c r="C31" s="613"/>
      <c r="D31" s="131">
        <v>1</v>
      </c>
      <c r="E31" s="250"/>
      <c r="F31" s="251"/>
      <c r="G31" s="252">
        <f>+G6</f>
        <v>25600</v>
      </c>
      <c r="H31" s="252">
        <f>+H6</f>
        <v>25960</v>
      </c>
      <c r="I31" s="252">
        <f>+I6</f>
        <v>35380</v>
      </c>
      <c r="J31" s="252">
        <f>+J6</f>
        <v>41100</v>
      </c>
    </row>
    <row r="32" spans="1:10" ht="21" customHeight="1" x14ac:dyDescent="0.2">
      <c r="A32" s="610"/>
      <c r="B32" s="614" t="s">
        <v>149</v>
      </c>
      <c r="C32" s="615"/>
      <c r="D32" s="132">
        <v>2</v>
      </c>
      <c r="E32" s="253"/>
      <c r="F32" s="219"/>
      <c r="G32" s="254">
        <v>43</v>
      </c>
      <c r="H32" s="254">
        <v>48</v>
      </c>
      <c r="I32" s="254">
        <v>72</v>
      </c>
      <c r="J32" s="254">
        <v>80</v>
      </c>
    </row>
    <row r="33" spans="1:10" ht="21" customHeight="1" x14ac:dyDescent="0.2">
      <c r="A33" s="610"/>
      <c r="B33" s="614" t="s">
        <v>150</v>
      </c>
      <c r="C33" s="615"/>
      <c r="D33" s="132">
        <v>3</v>
      </c>
      <c r="E33" s="253"/>
      <c r="F33" s="219"/>
      <c r="G33" s="254">
        <v>3571</v>
      </c>
      <c r="H33" s="254">
        <v>3968</v>
      </c>
      <c r="I33" s="254">
        <v>5952</v>
      </c>
      <c r="J33" s="254">
        <v>6613</v>
      </c>
    </row>
    <row r="34" spans="1:10" ht="21" customHeight="1" x14ac:dyDescent="0.2">
      <c r="A34" s="611"/>
      <c r="B34" s="616" t="s">
        <v>151</v>
      </c>
      <c r="C34" s="617"/>
      <c r="D34" s="133">
        <v>7</v>
      </c>
      <c r="E34" s="255"/>
      <c r="F34" s="228"/>
      <c r="G34" s="256">
        <f>SUM(G31:G33)</f>
        <v>29214</v>
      </c>
      <c r="H34" s="256">
        <f>SUM(H31:H33)</f>
        <v>29976</v>
      </c>
      <c r="I34" s="256">
        <f>SUM(I31:I33)</f>
        <v>41404</v>
      </c>
      <c r="J34" s="256">
        <f>SUM(J31:J33)</f>
        <v>47793</v>
      </c>
    </row>
    <row r="35" spans="1:10" ht="21" customHeight="1" x14ac:dyDescent="0.2">
      <c r="A35" s="609" t="s">
        <v>152</v>
      </c>
      <c r="B35" s="612" t="s">
        <v>153</v>
      </c>
      <c r="C35" s="613"/>
      <c r="D35" s="131">
        <v>8</v>
      </c>
      <c r="E35" s="250"/>
      <c r="F35" s="251"/>
      <c r="G35" s="252">
        <v>200</v>
      </c>
      <c r="H35" s="252">
        <v>200</v>
      </c>
      <c r="I35" s="252">
        <v>200</v>
      </c>
      <c r="J35" s="252">
        <v>200</v>
      </c>
    </row>
    <row r="36" spans="1:10" ht="21" customHeight="1" x14ac:dyDescent="0.2">
      <c r="A36" s="610"/>
      <c r="B36" s="614" t="s">
        <v>154</v>
      </c>
      <c r="C36" s="615"/>
      <c r="D36" s="132">
        <v>9</v>
      </c>
      <c r="E36" s="253"/>
      <c r="F36" s="219"/>
      <c r="G36" s="254">
        <v>19</v>
      </c>
      <c r="H36" s="254">
        <v>21</v>
      </c>
      <c r="I36" s="254">
        <v>32</v>
      </c>
      <c r="J36" s="254">
        <v>35</v>
      </c>
    </row>
    <row r="37" spans="1:10" ht="21" customHeight="1" x14ac:dyDescent="0.2">
      <c r="A37" s="610"/>
      <c r="B37" s="614" t="s">
        <v>155</v>
      </c>
      <c r="C37" s="615"/>
      <c r="D37" s="132">
        <v>10</v>
      </c>
      <c r="E37" s="253"/>
      <c r="F37" s="219"/>
      <c r="G37" s="254">
        <v>122</v>
      </c>
      <c r="H37" s="254">
        <v>136</v>
      </c>
      <c r="I37" s="254">
        <v>203</v>
      </c>
      <c r="J37" s="254">
        <v>226</v>
      </c>
    </row>
    <row r="38" spans="1:10" ht="21" customHeight="1" x14ac:dyDescent="0.2">
      <c r="A38" s="610"/>
      <c r="B38" s="614" t="s">
        <v>156</v>
      </c>
      <c r="C38" s="615"/>
      <c r="D38" s="132">
        <v>11</v>
      </c>
      <c r="E38" s="253"/>
      <c r="F38" s="219"/>
      <c r="G38" s="254">
        <v>255</v>
      </c>
      <c r="H38" s="254">
        <v>283</v>
      </c>
      <c r="I38" s="254">
        <v>425</v>
      </c>
      <c r="J38" s="254">
        <v>472</v>
      </c>
    </row>
    <row r="39" spans="1:10" ht="21" customHeight="1" x14ac:dyDescent="0.2">
      <c r="A39" s="610"/>
      <c r="B39" s="614" t="s">
        <v>157</v>
      </c>
      <c r="C39" s="615"/>
      <c r="D39" s="132">
        <v>12</v>
      </c>
      <c r="E39" s="253"/>
      <c r="F39" s="219"/>
      <c r="G39" s="254">
        <f>+G21*0.55</f>
        <v>11880.000000000002</v>
      </c>
      <c r="H39" s="254">
        <f>+H21*0.55</f>
        <v>11880.000000000002</v>
      </c>
      <c r="I39" s="254">
        <f>+I21*0.55</f>
        <v>15785.000000000002</v>
      </c>
      <c r="J39" s="254">
        <f>+J21*0.55</f>
        <v>17765</v>
      </c>
    </row>
    <row r="40" spans="1:10" ht="21" customHeight="1" x14ac:dyDescent="0.2">
      <c r="A40" s="610"/>
      <c r="B40" s="614" t="s">
        <v>158</v>
      </c>
      <c r="C40" s="615"/>
      <c r="D40" s="132">
        <v>13</v>
      </c>
      <c r="E40" s="253"/>
      <c r="F40" s="219"/>
      <c r="G40" s="254">
        <v>108</v>
      </c>
      <c r="H40" s="254">
        <v>120</v>
      </c>
      <c r="I40" s="254">
        <v>180</v>
      </c>
      <c r="J40" s="254">
        <v>200</v>
      </c>
    </row>
    <row r="41" spans="1:10" ht="21" customHeight="1" x14ac:dyDescent="0.2">
      <c r="A41" s="610"/>
      <c r="B41" s="614" t="s">
        <v>159</v>
      </c>
      <c r="C41" s="615"/>
      <c r="D41" s="132">
        <v>14</v>
      </c>
      <c r="E41" s="253"/>
      <c r="F41" s="219"/>
      <c r="G41" s="254">
        <v>988</v>
      </c>
      <c r="H41" s="254">
        <v>1097</v>
      </c>
      <c r="I41" s="254">
        <v>1646</v>
      </c>
      <c r="J41" s="254">
        <v>1829</v>
      </c>
    </row>
    <row r="42" spans="1:10" ht="21" customHeight="1" x14ac:dyDescent="0.2">
      <c r="A42" s="610"/>
      <c r="B42" s="614" t="s">
        <v>160</v>
      </c>
      <c r="C42" s="615"/>
      <c r="D42" s="132">
        <v>15</v>
      </c>
      <c r="E42" s="253"/>
      <c r="F42" s="219"/>
      <c r="G42" s="254">
        <v>352</v>
      </c>
      <c r="H42" s="254">
        <v>391</v>
      </c>
      <c r="I42" s="254">
        <v>586</v>
      </c>
      <c r="J42" s="254">
        <v>651</v>
      </c>
    </row>
    <row r="43" spans="1:10" ht="21" customHeight="1" x14ac:dyDescent="0.2">
      <c r="A43" s="610"/>
      <c r="B43" s="614" t="s">
        <v>161</v>
      </c>
      <c r="C43" s="615"/>
      <c r="D43" s="132">
        <v>16</v>
      </c>
      <c r="E43" s="253"/>
      <c r="F43" s="219"/>
      <c r="G43" s="254">
        <v>914</v>
      </c>
      <c r="H43" s="254">
        <v>1015</v>
      </c>
      <c r="I43" s="254">
        <v>1523</v>
      </c>
      <c r="J43" s="254">
        <v>1692</v>
      </c>
    </row>
    <row r="44" spans="1:10" ht="21" customHeight="1" x14ac:dyDescent="0.2">
      <c r="A44" s="610"/>
      <c r="B44" s="614" t="s">
        <v>162</v>
      </c>
      <c r="C44" s="615"/>
      <c r="D44" s="132">
        <v>17</v>
      </c>
      <c r="E44" s="253"/>
      <c r="F44" s="219"/>
      <c r="G44" s="254">
        <v>997</v>
      </c>
      <c r="H44" s="254">
        <v>1108</v>
      </c>
      <c r="I44" s="254">
        <v>1661</v>
      </c>
      <c r="J44" s="254">
        <v>1846</v>
      </c>
    </row>
    <row r="45" spans="1:10" ht="21" customHeight="1" x14ac:dyDescent="0.2">
      <c r="A45" s="610"/>
      <c r="B45" s="614" t="s">
        <v>163</v>
      </c>
      <c r="C45" s="615"/>
      <c r="D45" s="132">
        <v>18</v>
      </c>
      <c r="E45" s="253"/>
      <c r="F45" s="219"/>
      <c r="G45" s="254">
        <v>8</v>
      </c>
      <c r="H45" s="254">
        <v>8</v>
      </c>
      <c r="I45" s="254">
        <v>8</v>
      </c>
      <c r="J45" s="254">
        <v>8</v>
      </c>
    </row>
    <row r="46" spans="1:10" ht="21" customHeight="1" x14ac:dyDescent="0.2">
      <c r="A46" s="610"/>
      <c r="B46" s="614" t="s">
        <v>164</v>
      </c>
      <c r="C46" s="615"/>
      <c r="D46" s="132">
        <v>19</v>
      </c>
      <c r="E46" s="253"/>
      <c r="F46" s="219"/>
      <c r="G46" s="254">
        <v>819</v>
      </c>
      <c r="H46" s="254">
        <v>910</v>
      </c>
      <c r="I46" s="254">
        <v>1365</v>
      </c>
      <c r="J46" s="254">
        <v>1517</v>
      </c>
    </row>
    <row r="47" spans="1:10" ht="21" customHeight="1" x14ac:dyDescent="0.2">
      <c r="A47" s="610"/>
      <c r="B47" s="614" t="s">
        <v>165</v>
      </c>
      <c r="C47" s="615"/>
      <c r="D47" s="132">
        <v>20</v>
      </c>
      <c r="E47" s="253"/>
      <c r="F47" s="219"/>
      <c r="G47" s="254">
        <v>3160</v>
      </c>
      <c r="H47" s="254">
        <v>3511</v>
      </c>
      <c r="I47" s="254">
        <v>5266</v>
      </c>
      <c r="J47" s="254">
        <v>5851</v>
      </c>
    </row>
    <row r="48" spans="1:10" ht="21" customHeight="1" x14ac:dyDescent="0.2">
      <c r="A48" s="610"/>
      <c r="B48" s="614" t="s">
        <v>166</v>
      </c>
      <c r="C48" s="615"/>
      <c r="D48" s="132">
        <v>21</v>
      </c>
      <c r="E48" s="253"/>
      <c r="F48" s="219"/>
      <c r="G48" s="254">
        <v>2642</v>
      </c>
      <c r="H48" s="254">
        <v>2935</v>
      </c>
      <c r="I48" s="254">
        <v>4403</v>
      </c>
      <c r="J48" s="254">
        <v>4892</v>
      </c>
    </row>
    <row r="49" spans="1:10" ht="21" customHeight="1" x14ac:dyDescent="0.2">
      <c r="A49" s="610"/>
      <c r="B49" s="614" t="s">
        <v>167</v>
      </c>
      <c r="C49" s="615"/>
      <c r="D49" s="132">
        <v>22</v>
      </c>
      <c r="E49" s="253"/>
      <c r="F49" s="219"/>
      <c r="G49" s="254">
        <v>672</v>
      </c>
      <c r="H49" s="254">
        <v>747</v>
      </c>
      <c r="I49" s="254">
        <v>1121</v>
      </c>
      <c r="J49" s="254">
        <v>1245</v>
      </c>
    </row>
    <row r="50" spans="1:10" ht="21" customHeight="1" x14ac:dyDescent="0.2">
      <c r="A50" s="610"/>
      <c r="B50" s="614" t="s">
        <v>168</v>
      </c>
      <c r="C50" s="615"/>
      <c r="D50" s="132">
        <v>23</v>
      </c>
      <c r="E50" s="253"/>
      <c r="F50" s="219"/>
      <c r="G50" s="254">
        <v>224</v>
      </c>
      <c r="H50" s="254">
        <v>249</v>
      </c>
      <c r="I50" s="254">
        <v>374</v>
      </c>
      <c r="J50" s="254">
        <v>415</v>
      </c>
    </row>
    <row r="51" spans="1:10" ht="21" customHeight="1" x14ac:dyDescent="0.2">
      <c r="A51" s="610"/>
      <c r="B51" s="614" t="s">
        <v>169</v>
      </c>
      <c r="C51" s="615"/>
      <c r="D51" s="132">
        <v>24</v>
      </c>
      <c r="E51" s="253"/>
      <c r="F51" s="219"/>
      <c r="G51" s="254">
        <v>3771</v>
      </c>
      <c r="H51" s="254">
        <v>4190</v>
      </c>
      <c r="I51" s="254">
        <v>6285</v>
      </c>
      <c r="J51" s="254">
        <v>6983</v>
      </c>
    </row>
    <row r="52" spans="1:10" ht="21" customHeight="1" x14ac:dyDescent="0.2">
      <c r="A52" s="610"/>
      <c r="B52" s="614" t="s">
        <v>170</v>
      </c>
      <c r="C52" s="615"/>
      <c r="D52" s="132">
        <v>25</v>
      </c>
      <c r="E52" s="253"/>
      <c r="F52" s="219"/>
      <c r="G52" s="254">
        <v>199</v>
      </c>
      <c r="H52" s="254">
        <v>221</v>
      </c>
      <c r="I52" s="254">
        <v>331</v>
      </c>
      <c r="J52" s="254">
        <v>368</v>
      </c>
    </row>
    <row r="53" spans="1:10" ht="21" customHeight="1" x14ac:dyDescent="0.2">
      <c r="A53" s="610"/>
      <c r="B53" s="614" t="s">
        <v>171</v>
      </c>
      <c r="C53" s="615"/>
      <c r="D53" s="132">
        <v>30</v>
      </c>
      <c r="E53" s="253"/>
      <c r="F53" s="219"/>
      <c r="G53" s="254">
        <v>167</v>
      </c>
      <c r="H53" s="254">
        <v>185</v>
      </c>
      <c r="I53" s="254">
        <v>278</v>
      </c>
      <c r="J53" s="254">
        <v>309</v>
      </c>
    </row>
    <row r="54" spans="1:10" ht="21" customHeight="1" x14ac:dyDescent="0.2">
      <c r="A54" s="610"/>
      <c r="B54" s="614" t="s">
        <v>172</v>
      </c>
      <c r="C54" s="615"/>
      <c r="D54" s="132">
        <v>34</v>
      </c>
      <c r="E54" s="253"/>
      <c r="F54" s="257"/>
      <c r="G54" s="258">
        <v>2607</v>
      </c>
      <c r="H54" s="258">
        <v>2897</v>
      </c>
      <c r="I54" s="258">
        <v>4345</v>
      </c>
      <c r="J54" s="258">
        <v>4828</v>
      </c>
    </row>
    <row r="55" spans="1:10" ht="21" customHeight="1" thickBot="1" x14ac:dyDescent="0.25">
      <c r="A55" s="611"/>
      <c r="B55" s="616" t="s">
        <v>173</v>
      </c>
      <c r="C55" s="617"/>
      <c r="D55" s="133">
        <v>35</v>
      </c>
      <c r="E55" s="255"/>
      <c r="F55" s="228"/>
      <c r="G55" s="256">
        <f>SUM(G35:G53)-G54</f>
        <v>24890</v>
      </c>
      <c r="H55" s="256">
        <f>SUM(H35:H53)-H54</f>
        <v>26310</v>
      </c>
      <c r="I55" s="256">
        <f>SUM(I35:I53)-I54</f>
        <v>37327</v>
      </c>
      <c r="J55" s="259">
        <f>SUM(J35:J53)-J54</f>
        <v>41676</v>
      </c>
    </row>
    <row r="56" spans="1:10" ht="21" customHeight="1" thickTop="1" thickBot="1" x14ac:dyDescent="0.25">
      <c r="A56" s="136"/>
      <c r="B56" s="618" t="s">
        <v>174</v>
      </c>
      <c r="C56" s="619"/>
      <c r="D56" s="137">
        <v>36</v>
      </c>
      <c r="E56" s="260"/>
      <c r="F56" s="200"/>
      <c r="G56" s="261">
        <f>+G34-G55</f>
        <v>4324</v>
      </c>
      <c r="H56" s="262">
        <f>+H34-H55</f>
        <v>3666</v>
      </c>
      <c r="I56" s="201">
        <f>+I34-I55</f>
        <v>4077</v>
      </c>
      <c r="J56" s="263">
        <f>+J34-J55</f>
        <v>6117</v>
      </c>
    </row>
    <row r="57" spans="1:10" ht="12" customHeight="1" thickTop="1" x14ac:dyDescent="0.2">
      <c r="J57" s="264" t="s">
        <v>175</v>
      </c>
    </row>
    <row r="58" spans="1:10" x14ac:dyDescent="0.2">
      <c r="J58" s="141" t="s">
        <v>176</v>
      </c>
    </row>
  </sheetData>
  <mergeCells count="30">
    <mergeCell ref="B56:C56"/>
    <mergeCell ref="B50:C50"/>
    <mergeCell ref="B51:C51"/>
    <mergeCell ref="B52:C52"/>
    <mergeCell ref="B53:C53"/>
    <mergeCell ref="B54:C54"/>
    <mergeCell ref="B55:C55"/>
    <mergeCell ref="B49:C49"/>
    <mergeCell ref="A35:A55"/>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A6:C6"/>
    <mergeCell ref="A29:D30"/>
    <mergeCell ref="A31:A34"/>
    <mergeCell ref="B31:C31"/>
    <mergeCell ref="B32:C32"/>
    <mergeCell ref="B33:C33"/>
    <mergeCell ref="B34:C34"/>
  </mergeCells>
  <phoneticPr fontId="3"/>
  <pageMargins left="0.7" right="0.7" top="0.75" bottom="0.75" header="0.3" footer="0.3"/>
  <pageSetup paperSize="9" scale="55"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75990D-BAEE-4DE5-81C9-526720FF65ED}">
  <sheetPr>
    <tabColor theme="8" tint="0.79998168889431442"/>
  </sheetPr>
  <dimension ref="A1:L66"/>
  <sheetViews>
    <sheetView view="pageBreakPreview" zoomScaleNormal="100" zoomScaleSheetLayoutView="100" workbookViewId="0">
      <selection activeCell="D22" sqref="D22"/>
    </sheetView>
  </sheetViews>
  <sheetFormatPr defaultColWidth="12" defaultRowHeight="13.5" x14ac:dyDescent="0.2"/>
  <cols>
    <col min="1" max="1" width="6.1640625" style="90" customWidth="1"/>
    <col min="2" max="2" width="20.5" style="90" customWidth="1"/>
    <col min="3" max="3" width="20.1640625" style="90" bestFit="1" customWidth="1"/>
    <col min="4" max="4" width="16.1640625" style="90" customWidth="1"/>
    <col min="5" max="8" width="19.6640625" style="89" customWidth="1"/>
    <col min="9" max="9" width="17.6640625" style="90" customWidth="1"/>
    <col min="10" max="10" width="20" style="90" bestFit="1" customWidth="1"/>
    <col min="11" max="16384" width="12" style="90"/>
  </cols>
  <sheetData>
    <row r="1" spans="1:12" ht="25.5" customHeight="1" x14ac:dyDescent="0.2">
      <c r="A1" s="183" t="s">
        <v>302</v>
      </c>
      <c r="L1" s="186"/>
    </row>
    <row r="2" spans="1:12" ht="85.5" customHeight="1" x14ac:dyDescent="0.2">
      <c r="A2" s="183"/>
      <c r="L2" s="186"/>
    </row>
    <row r="3" spans="1:12" x14ac:dyDescent="0.2">
      <c r="B3" s="91"/>
      <c r="E3" s="92"/>
      <c r="F3" s="92"/>
      <c r="H3" s="93" t="s">
        <v>131</v>
      </c>
    </row>
    <row r="4" spans="1:12" ht="20.25" customHeight="1" x14ac:dyDescent="0.2">
      <c r="A4" s="94"/>
      <c r="B4" s="95"/>
      <c r="C4" s="95"/>
      <c r="D4" s="96"/>
      <c r="E4" s="265">
        <f>F4-1</f>
        <v>7</v>
      </c>
      <c r="F4" s="265">
        <f>K6</f>
        <v>8</v>
      </c>
      <c r="G4" s="265">
        <f>F4+3</f>
        <v>11</v>
      </c>
      <c r="H4" s="265">
        <f>F4+5</f>
        <v>13</v>
      </c>
    </row>
    <row r="5" spans="1:12" ht="20.25" customHeight="1" thickBot="1" x14ac:dyDescent="0.25">
      <c r="A5" s="100"/>
      <c r="B5" s="101"/>
      <c r="C5" s="101"/>
      <c r="D5" s="102"/>
      <c r="E5" s="103"/>
      <c r="F5" s="104" t="s">
        <v>132</v>
      </c>
      <c r="G5" s="103" t="s">
        <v>133</v>
      </c>
      <c r="H5" s="104" t="s">
        <v>134</v>
      </c>
    </row>
    <row r="6" spans="1:12" ht="20.25" customHeight="1" thickTop="1" thickBot="1" x14ac:dyDescent="0.25">
      <c r="A6" s="601" t="s">
        <v>179</v>
      </c>
      <c r="B6" s="602"/>
      <c r="C6" s="602"/>
      <c r="D6" s="96" t="s">
        <v>180</v>
      </c>
      <c r="E6" s="266">
        <f>E11+E16+E21+E26+E27</f>
        <v>22240</v>
      </c>
      <c r="F6" s="266">
        <f>F11+F16+F21+F26+F27</f>
        <v>24160</v>
      </c>
      <c r="G6" s="266">
        <f>G11+G16+G21+G26+G27</f>
        <v>26080</v>
      </c>
      <c r="H6" s="266">
        <f>H11+H16+H21+H26+H27</f>
        <v>27040</v>
      </c>
      <c r="J6" s="90" t="s">
        <v>137</v>
      </c>
      <c r="K6" s="106">
        <v>8</v>
      </c>
      <c r="L6" s="90" t="s">
        <v>82</v>
      </c>
    </row>
    <row r="7" spans="1:12" ht="20.25" customHeight="1" thickTop="1" x14ac:dyDescent="0.2">
      <c r="A7" s="107"/>
      <c r="B7" s="108" t="s">
        <v>138</v>
      </c>
      <c r="C7" s="267" t="s">
        <v>139</v>
      </c>
      <c r="D7" s="268" t="s">
        <v>303</v>
      </c>
      <c r="E7" s="269">
        <v>2000</v>
      </c>
      <c r="F7" s="270">
        <v>2200</v>
      </c>
      <c r="G7" s="271">
        <v>2400</v>
      </c>
      <c r="H7" s="272">
        <v>2400</v>
      </c>
    </row>
    <row r="8" spans="1:12" ht="20.25" customHeight="1" x14ac:dyDescent="0.2">
      <c r="A8" s="107"/>
      <c r="B8" s="273" t="s">
        <v>181</v>
      </c>
      <c r="C8" s="114" t="s">
        <v>141</v>
      </c>
      <c r="D8" s="274" t="s">
        <v>304</v>
      </c>
      <c r="E8" s="275">
        <v>480</v>
      </c>
      <c r="F8" s="275">
        <v>480</v>
      </c>
      <c r="G8" s="276">
        <v>480</v>
      </c>
      <c r="H8" s="277">
        <v>500</v>
      </c>
    </row>
    <row r="9" spans="1:12" ht="20.25" customHeight="1" x14ac:dyDescent="0.2">
      <c r="A9" s="107"/>
      <c r="B9" s="107"/>
      <c r="C9" s="278" t="s">
        <v>51</v>
      </c>
      <c r="D9" s="279" t="s">
        <v>305</v>
      </c>
      <c r="E9" s="275">
        <f>E7*E8/10</f>
        <v>96000</v>
      </c>
      <c r="F9" s="280">
        <f>F7*F8/10</f>
        <v>105600</v>
      </c>
      <c r="G9" s="275">
        <f>G7*G8/10</f>
        <v>115200</v>
      </c>
      <c r="H9" s="280">
        <f>H7*H8/10</f>
        <v>120000</v>
      </c>
    </row>
    <row r="10" spans="1:12" ht="20.25" customHeight="1" x14ac:dyDescent="0.2">
      <c r="A10" s="107"/>
      <c r="B10" s="107"/>
      <c r="C10" s="114" t="s">
        <v>142</v>
      </c>
      <c r="D10" s="274" t="s">
        <v>306</v>
      </c>
      <c r="E10" s="275">
        <v>200</v>
      </c>
      <c r="F10" s="275">
        <v>200</v>
      </c>
      <c r="G10" s="276">
        <v>200</v>
      </c>
      <c r="H10" s="277">
        <v>200</v>
      </c>
    </row>
    <row r="11" spans="1:12" ht="20.25" customHeight="1" x14ac:dyDescent="0.2">
      <c r="A11" s="107"/>
      <c r="B11" s="119"/>
      <c r="C11" s="120" t="s">
        <v>182</v>
      </c>
      <c r="D11" s="281" t="s">
        <v>307</v>
      </c>
      <c r="E11" s="282">
        <f>E9*E10/1000</f>
        <v>19200</v>
      </c>
      <c r="F11" s="282">
        <f>F9*F10/1000</f>
        <v>21120</v>
      </c>
      <c r="G11" s="282">
        <f>G9*G10/1000</f>
        <v>23040</v>
      </c>
      <c r="H11" s="282">
        <f>H9*H10/1000</f>
        <v>24000</v>
      </c>
    </row>
    <row r="12" spans="1:12" ht="20.25" customHeight="1" x14ac:dyDescent="0.2">
      <c r="A12" s="107"/>
      <c r="B12" s="108" t="s">
        <v>138</v>
      </c>
      <c r="C12" s="267" t="s">
        <v>139</v>
      </c>
      <c r="D12" s="268" t="s">
        <v>303</v>
      </c>
      <c r="E12" s="283" t="s">
        <v>308</v>
      </c>
      <c r="F12" s="284" t="s">
        <v>308</v>
      </c>
      <c r="G12" s="285" t="s">
        <v>308</v>
      </c>
      <c r="H12" s="286" t="s">
        <v>308</v>
      </c>
    </row>
    <row r="13" spans="1:12" ht="20.25" customHeight="1" x14ac:dyDescent="0.2">
      <c r="A13" s="107"/>
      <c r="B13" s="273" t="s">
        <v>309</v>
      </c>
      <c r="C13" s="114" t="s">
        <v>141</v>
      </c>
      <c r="D13" s="274" t="s">
        <v>304</v>
      </c>
      <c r="E13" s="275">
        <v>1900</v>
      </c>
      <c r="F13" s="275">
        <v>1900</v>
      </c>
      <c r="G13" s="276">
        <v>1900</v>
      </c>
      <c r="H13" s="277">
        <v>1900</v>
      </c>
    </row>
    <row r="14" spans="1:12" ht="20.25" customHeight="1" x14ac:dyDescent="0.2">
      <c r="A14" s="107"/>
      <c r="B14" s="273" t="s">
        <v>310</v>
      </c>
      <c r="C14" s="278" t="s">
        <v>51</v>
      </c>
      <c r="D14" s="279" t="s">
        <v>311</v>
      </c>
      <c r="E14" s="275">
        <f>E13*80/10</f>
        <v>15200</v>
      </c>
      <c r="F14" s="280">
        <f>F13*80/10</f>
        <v>15200</v>
      </c>
      <c r="G14" s="275">
        <f>G13*80/10</f>
        <v>15200</v>
      </c>
      <c r="H14" s="280">
        <f>H13*80/10</f>
        <v>15200</v>
      </c>
    </row>
    <row r="15" spans="1:12" ht="20.25" customHeight="1" x14ac:dyDescent="0.2">
      <c r="A15" s="107"/>
      <c r="B15" s="107"/>
      <c r="C15" s="114" t="s">
        <v>142</v>
      </c>
      <c r="D15" s="274" t="s">
        <v>306</v>
      </c>
      <c r="E15" s="275">
        <v>200</v>
      </c>
      <c r="F15" s="275">
        <v>200</v>
      </c>
      <c r="G15" s="276">
        <v>200</v>
      </c>
      <c r="H15" s="277">
        <v>200</v>
      </c>
    </row>
    <row r="16" spans="1:12" ht="20.25" customHeight="1" x14ac:dyDescent="0.2">
      <c r="A16" s="107"/>
      <c r="B16" s="119"/>
      <c r="C16" s="120" t="s">
        <v>182</v>
      </c>
      <c r="D16" s="281" t="s">
        <v>307</v>
      </c>
      <c r="E16" s="282">
        <f>E14*E15/1000</f>
        <v>3040</v>
      </c>
      <c r="F16" s="282">
        <f>F14*F15/1000</f>
        <v>3040</v>
      </c>
      <c r="G16" s="282">
        <f>G14*G15/1000</f>
        <v>3040</v>
      </c>
      <c r="H16" s="282">
        <f>H14*H15/1000</f>
        <v>3040</v>
      </c>
    </row>
    <row r="17" spans="1:8" ht="20.25" customHeight="1" x14ac:dyDescent="0.2">
      <c r="A17" s="107"/>
      <c r="B17" s="108" t="s">
        <v>138</v>
      </c>
      <c r="C17" s="109" t="s">
        <v>139</v>
      </c>
      <c r="D17" s="110" t="s">
        <v>144</v>
      </c>
      <c r="E17" s="269"/>
      <c r="F17" s="269"/>
      <c r="G17" s="271"/>
      <c r="H17" s="287"/>
    </row>
    <row r="18" spans="1:8" ht="20.25" customHeight="1" x14ac:dyDescent="0.2">
      <c r="A18" s="107"/>
      <c r="B18" s="107"/>
      <c r="C18" s="114" t="s">
        <v>141</v>
      </c>
      <c r="D18" s="115" t="s">
        <v>144</v>
      </c>
      <c r="E18" s="275"/>
      <c r="F18" s="275"/>
      <c r="G18" s="276"/>
      <c r="H18" s="277"/>
    </row>
    <row r="19" spans="1:8" ht="20.25" customHeight="1" x14ac:dyDescent="0.2">
      <c r="A19" s="107"/>
      <c r="B19" s="107"/>
      <c r="C19" s="114" t="s">
        <v>51</v>
      </c>
      <c r="D19" s="115" t="s">
        <v>144</v>
      </c>
      <c r="E19" s="275"/>
      <c r="F19" s="275"/>
      <c r="G19" s="276"/>
      <c r="H19" s="277"/>
    </row>
    <row r="20" spans="1:8" ht="20.25" customHeight="1" x14ac:dyDescent="0.2">
      <c r="A20" s="107"/>
      <c r="B20" s="107"/>
      <c r="C20" s="114" t="s">
        <v>142</v>
      </c>
      <c r="D20" s="115" t="s">
        <v>144</v>
      </c>
      <c r="E20" s="275"/>
      <c r="F20" s="275"/>
      <c r="G20" s="276"/>
      <c r="H20" s="277"/>
    </row>
    <row r="21" spans="1:8" ht="20.25" customHeight="1" x14ac:dyDescent="0.2">
      <c r="A21" s="107"/>
      <c r="B21" s="119"/>
      <c r="C21" s="120" t="s">
        <v>182</v>
      </c>
      <c r="D21" s="121" t="s">
        <v>144</v>
      </c>
      <c r="E21" s="282"/>
      <c r="F21" s="282"/>
      <c r="G21" s="288"/>
      <c r="H21" s="289"/>
    </row>
    <row r="22" spans="1:8" ht="20.25" customHeight="1" x14ac:dyDescent="0.2">
      <c r="A22" s="107"/>
      <c r="B22" s="108" t="s">
        <v>138</v>
      </c>
      <c r="C22" s="109" t="s">
        <v>139</v>
      </c>
      <c r="D22" s="110" t="s">
        <v>144</v>
      </c>
      <c r="E22" s="269"/>
      <c r="F22" s="269"/>
      <c r="G22" s="271"/>
      <c r="H22" s="287"/>
    </row>
    <row r="23" spans="1:8" ht="20.25" customHeight="1" x14ac:dyDescent="0.2">
      <c r="A23" s="107"/>
      <c r="B23" s="107"/>
      <c r="C23" s="114" t="s">
        <v>141</v>
      </c>
      <c r="D23" s="115" t="s">
        <v>144</v>
      </c>
      <c r="E23" s="275"/>
      <c r="F23" s="275"/>
      <c r="G23" s="276"/>
      <c r="H23" s="277"/>
    </row>
    <row r="24" spans="1:8" ht="20.25" customHeight="1" x14ac:dyDescent="0.2">
      <c r="A24" s="107"/>
      <c r="B24" s="107"/>
      <c r="C24" s="114" t="s">
        <v>51</v>
      </c>
      <c r="D24" s="115" t="s">
        <v>144</v>
      </c>
      <c r="E24" s="275"/>
      <c r="F24" s="275"/>
      <c r="G24" s="276"/>
      <c r="H24" s="277"/>
    </row>
    <row r="25" spans="1:8" ht="20.25" customHeight="1" x14ac:dyDescent="0.2">
      <c r="A25" s="107"/>
      <c r="B25" s="107"/>
      <c r="C25" s="114" t="s">
        <v>142</v>
      </c>
      <c r="D25" s="115" t="s">
        <v>144</v>
      </c>
      <c r="E25" s="275"/>
      <c r="F25" s="275"/>
      <c r="G25" s="276"/>
      <c r="H25" s="277"/>
    </row>
    <row r="26" spans="1:8" ht="20.25" customHeight="1" x14ac:dyDescent="0.2">
      <c r="A26" s="107"/>
      <c r="B26" s="119"/>
      <c r="C26" s="120" t="s">
        <v>182</v>
      </c>
      <c r="D26" s="121" t="s">
        <v>144</v>
      </c>
      <c r="E26" s="282"/>
      <c r="F26" s="282"/>
      <c r="G26" s="288"/>
      <c r="H26" s="289"/>
    </row>
    <row r="27" spans="1:8" ht="20.25" customHeight="1" x14ac:dyDescent="0.2">
      <c r="A27" s="100" t="s">
        <v>145</v>
      </c>
      <c r="B27" s="125" t="s">
        <v>146</v>
      </c>
      <c r="C27" s="126"/>
      <c r="D27" s="127"/>
      <c r="E27" s="290"/>
      <c r="F27" s="290"/>
      <c r="G27" s="291"/>
      <c r="H27" s="292"/>
    </row>
    <row r="28" spans="1:8" ht="20.25" customHeight="1" x14ac:dyDescent="0.2">
      <c r="A28" s="601" t="s">
        <v>185</v>
      </c>
      <c r="B28" s="602"/>
      <c r="C28" s="602"/>
      <c r="D28" s="96"/>
      <c r="E28" s="293">
        <f>SUM(E29+E30+E31-E37)</f>
        <v>15100</v>
      </c>
      <c r="F28" s="293">
        <f>SUM(F29+F30+F31-F37)</f>
        <v>15500</v>
      </c>
      <c r="G28" s="294">
        <f>SUM(G29+G30+G31-G37)</f>
        <v>17300</v>
      </c>
      <c r="H28" s="294">
        <f>SUM(H29+H30+H31-H37)</f>
        <v>17300</v>
      </c>
    </row>
    <row r="29" spans="1:8" ht="20.25" customHeight="1" x14ac:dyDescent="0.2">
      <c r="A29" s="154"/>
      <c r="B29" s="625" t="s">
        <v>186</v>
      </c>
      <c r="C29" s="626"/>
      <c r="D29" s="627"/>
      <c r="E29" s="293">
        <v>1000</v>
      </c>
      <c r="F29" s="293">
        <v>1000</v>
      </c>
      <c r="G29" s="293">
        <v>1000</v>
      </c>
      <c r="H29" s="293">
        <v>1000</v>
      </c>
    </row>
    <row r="30" spans="1:8" ht="20.25" customHeight="1" x14ac:dyDescent="0.2">
      <c r="A30" s="154"/>
      <c r="B30" s="625" t="s">
        <v>187</v>
      </c>
      <c r="C30" s="626"/>
      <c r="D30" s="627"/>
      <c r="E30" s="293">
        <v>200</v>
      </c>
      <c r="F30" s="293">
        <v>200</v>
      </c>
      <c r="G30" s="293">
        <v>200</v>
      </c>
      <c r="H30" s="293">
        <v>200</v>
      </c>
    </row>
    <row r="31" spans="1:8" ht="20.25" customHeight="1" x14ac:dyDescent="0.2">
      <c r="A31" s="154"/>
      <c r="B31" s="628" t="s">
        <v>188</v>
      </c>
      <c r="C31" s="629"/>
      <c r="D31" s="630"/>
      <c r="E31" s="293">
        <f>SUM(E32:E36)</f>
        <v>14400</v>
      </c>
      <c r="F31" s="293">
        <f>SUM(F32:F36)</f>
        <v>14800</v>
      </c>
      <c r="G31" s="294">
        <f>SUM(G32:G36)</f>
        <v>16600</v>
      </c>
      <c r="H31" s="294">
        <f>SUM(H32:H36)</f>
        <v>16600</v>
      </c>
    </row>
    <row r="32" spans="1:8" ht="20.25" customHeight="1" x14ac:dyDescent="0.2">
      <c r="A32" s="154"/>
      <c r="B32" s="107" t="s">
        <v>145</v>
      </c>
      <c r="C32" s="625" t="s">
        <v>189</v>
      </c>
      <c r="D32" s="627"/>
      <c r="E32" s="293">
        <v>3400</v>
      </c>
      <c r="F32" s="293">
        <v>3400</v>
      </c>
      <c r="G32" s="294">
        <v>3800</v>
      </c>
      <c r="H32" s="294">
        <v>3800</v>
      </c>
    </row>
    <row r="33" spans="1:8" ht="20.25" customHeight="1" x14ac:dyDescent="0.2">
      <c r="A33" s="154"/>
      <c r="B33" s="107" t="s">
        <v>145</v>
      </c>
      <c r="C33" s="625" t="s">
        <v>190</v>
      </c>
      <c r="D33" s="627"/>
      <c r="E33" s="266">
        <v>4000</v>
      </c>
      <c r="F33" s="266">
        <v>4000</v>
      </c>
      <c r="G33" s="266">
        <v>4500</v>
      </c>
      <c r="H33" s="266">
        <v>4500</v>
      </c>
    </row>
    <row r="34" spans="1:8" ht="20.25" customHeight="1" x14ac:dyDescent="0.2">
      <c r="A34" s="154"/>
      <c r="B34" s="107"/>
      <c r="C34" s="625" t="s">
        <v>191</v>
      </c>
      <c r="D34" s="627"/>
      <c r="E34" s="266">
        <v>1000</v>
      </c>
      <c r="F34" s="266">
        <v>1200</v>
      </c>
      <c r="G34" s="266">
        <v>1400</v>
      </c>
      <c r="H34" s="266">
        <v>1400</v>
      </c>
    </row>
    <row r="35" spans="1:8" ht="20.25" customHeight="1" x14ac:dyDescent="0.2">
      <c r="A35" s="154"/>
      <c r="B35" s="154"/>
      <c r="C35" s="156" t="s">
        <v>165</v>
      </c>
      <c r="D35" s="157"/>
      <c r="E35" s="266">
        <v>3000</v>
      </c>
      <c r="F35" s="266">
        <v>3200</v>
      </c>
      <c r="G35" s="266">
        <v>3400</v>
      </c>
      <c r="H35" s="266">
        <v>3400</v>
      </c>
    </row>
    <row r="36" spans="1:8" ht="20.25" customHeight="1" x14ac:dyDescent="0.2">
      <c r="A36" s="154"/>
      <c r="B36" s="154" t="s">
        <v>145</v>
      </c>
      <c r="C36" s="625" t="s">
        <v>192</v>
      </c>
      <c r="D36" s="627"/>
      <c r="E36" s="266">
        <v>3000</v>
      </c>
      <c r="F36" s="266">
        <v>3000</v>
      </c>
      <c r="G36" s="266">
        <v>3500</v>
      </c>
      <c r="H36" s="266">
        <v>3500</v>
      </c>
    </row>
    <row r="37" spans="1:8" ht="20.25" customHeight="1" x14ac:dyDescent="0.2">
      <c r="A37" s="154"/>
      <c r="B37" s="125" t="s">
        <v>193</v>
      </c>
      <c r="C37" s="158"/>
      <c r="D37" s="159"/>
      <c r="E37" s="266">
        <v>500</v>
      </c>
      <c r="F37" s="266">
        <v>500</v>
      </c>
      <c r="G37" s="266">
        <v>500</v>
      </c>
      <c r="H37" s="266">
        <v>500</v>
      </c>
    </row>
    <row r="38" spans="1:8" ht="20.25" customHeight="1" x14ac:dyDescent="0.2">
      <c r="A38" s="125" t="s">
        <v>194</v>
      </c>
      <c r="B38" s="126"/>
      <c r="C38" s="126"/>
      <c r="D38" s="127"/>
      <c r="E38" s="266">
        <f>+E6-E28</f>
        <v>7140</v>
      </c>
      <c r="F38" s="266">
        <f>+F6-F28</f>
        <v>8660</v>
      </c>
      <c r="G38" s="266">
        <f>+G6-G28</f>
        <v>8780</v>
      </c>
      <c r="H38" s="266">
        <f>+H6-H28</f>
        <v>9740</v>
      </c>
    </row>
    <row r="39" spans="1:8" ht="20.25" customHeight="1" x14ac:dyDescent="0.2">
      <c r="A39" s="94" t="s">
        <v>195</v>
      </c>
      <c r="B39" s="95"/>
      <c r="C39" s="95"/>
      <c r="D39" s="159"/>
      <c r="E39" s="294">
        <f>SUM(E40:E43)</f>
        <v>6600</v>
      </c>
      <c r="F39" s="294">
        <f>SUM(F40:F43)</f>
        <v>6800</v>
      </c>
      <c r="G39" s="294">
        <f>SUM(G40:G43)</f>
        <v>7500</v>
      </c>
      <c r="H39" s="294">
        <f>SUM(H40:H43)</f>
        <v>7500</v>
      </c>
    </row>
    <row r="40" spans="1:8" ht="20.25" customHeight="1" x14ac:dyDescent="0.2">
      <c r="A40" s="154" t="s">
        <v>145</v>
      </c>
      <c r="B40" s="159"/>
      <c r="C40" s="125" t="s">
        <v>196</v>
      </c>
      <c r="D40" s="127"/>
      <c r="E40" s="294">
        <v>2000</v>
      </c>
      <c r="F40" s="294">
        <v>2000</v>
      </c>
      <c r="G40" s="294">
        <v>2500</v>
      </c>
      <c r="H40" s="294">
        <v>2500</v>
      </c>
    </row>
    <row r="41" spans="1:8" ht="20.25" customHeight="1" x14ac:dyDescent="0.2">
      <c r="A41" s="154" t="s">
        <v>145</v>
      </c>
      <c r="B41" s="159"/>
      <c r="C41" s="125" t="s">
        <v>197</v>
      </c>
      <c r="D41" s="102"/>
      <c r="E41" s="294">
        <v>1500</v>
      </c>
      <c r="F41" s="294">
        <v>1500</v>
      </c>
      <c r="G41" s="294">
        <v>1500</v>
      </c>
      <c r="H41" s="294">
        <v>1500</v>
      </c>
    </row>
    <row r="42" spans="1:8" ht="20.25" customHeight="1" x14ac:dyDescent="0.2">
      <c r="A42" s="154"/>
      <c r="B42" s="159"/>
      <c r="C42" s="125" t="s">
        <v>165</v>
      </c>
      <c r="D42" s="102"/>
      <c r="E42" s="294">
        <v>100</v>
      </c>
      <c r="F42" s="294">
        <v>100</v>
      </c>
      <c r="G42" s="294">
        <v>100</v>
      </c>
      <c r="H42" s="294">
        <v>100</v>
      </c>
    </row>
    <row r="43" spans="1:8" ht="20.25" customHeight="1" x14ac:dyDescent="0.2">
      <c r="A43" s="154"/>
      <c r="B43" s="102"/>
      <c r="C43" s="125" t="s">
        <v>198</v>
      </c>
      <c r="D43" s="102"/>
      <c r="E43" s="294">
        <v>3000</v>
      </c>
      <c r="F43" s="294">
        <v>3200</v>
      </c>
      <c r="G43" s="294">
        <v>3400</v>
      </c>
      <c r="H43" s="294">
        <v>3400</v>
      </c>
    </row>
    <row r="44" spans="1:8" ht="20.25" customHeight="1" x14ac:dyDescent="0.2">
      <c r="A44" s="125" t="s">
        <v>199</v>
      </c>
      <c r="B44" s="101"/>
      <c r="C44" s="101"/>
      <c r="D44" s="102"/>
      <c r="E44" s="266">
        <f>+E38-E39</f>
        <v>540</v>
      </c>
      <c r="F44" s="266">
        <f>+F38-F39</f>
        <v>1860</v>
      </c>
      <c r="G44" s="266">
        <f>+G38-G39</f>
        <v>1280</v>
      </c>
      <c r="H44" s="266">
        <f>+H38-H39</f>
        <v>2240</v>
      </c>
    </row>
    <row r="45" spans="1:8" ht="20.25" customHeight="1" x14ac:dyDescent="0.2">
      <c r="A45" s="94" t="s">
        <v>200</v>
      </c>
      <c r="B45" s="94"/>
      <c r="C45" s="95"/>
      <c r="D45" s="96"/>
      <c r="E45" s="266">
        <f>SUM(E46:E47)-SUM(E48:E49)</f>
        <v>2290</v>
      </c>
      <c r="F45" s="266">
        <f>SUM(F46:F47)-SUM(F48:F49)</f>
        <v>2290</v>
      </c>
      <c r="G45" s="266">
        <f>SUM(G46:G47)-SUM(G48:G49)</f>
        <v>2490</v>
      </c>
      <c r="H45" s="266">
        <f>SUM(H46:H47)-SUM(H48:H49)</f>
        <v>2490</v>
      </c>
    </row>
    <row r="46" spans="1:8" ht="20.25" customHeight="1" x14ac:dyDescent="0.2">
      <c r="A46" s="154"/>
      <c r="B46" s="620" t="s">
        <v>201</v>
      </c>
      <c r="C46" s="622" t="s">
        <v>202</v>
      </c>
      <c r="D46" s="623"/>
      <c r="E46" s="266">
        <v>1500</v>
      </c>
      <c r="F46" s="266">
        <v>1500</v>
      </c>
      <c r="G46" s="266">
        <v>1700</v>
      </c>
      <c r="H46" s="266">
        <v>1700</v>
      </c>
    </row>
    <row r="47" spans="1:8" ht="20.25" customHeight="1" x14ac:dyDescent="0.2">
      <c r="A47" s="154"/>
      <c r="B47" s="621"/>
      <c r="C47" s="622" t="s">
        <v>203</v>
      </c>
      <c r="D47" s="623"/>
      <c r="E47" s="266">
        <v>1000</v>
      </c>
      <c r="F47" s="266">
        <v>1000</v>
      </c>
      <c r="G47" s="266">
        <v>1000</v>
      </c>
      <c r="H47" s="266">
        <v>1000</v>
      </c>
    </row>
    <row r="48" spans="1:8" ht="20.25" customHeight="1" x14ac:dyDescent="0.2">
      <c r="A48" s="154"/>
      <c r="B48" s="631" t="s">
        <v>204</v>
      </c>
      <c r="C48" s="622" t="s">
        <v>205</v>
      </c>
      <c r="D48" s="623"/>
      <c r="E48" s="266">
        <v>200</v>
      </c>
      <c r="F48" s="266">
        <v>200</v>
      </c>
      <c r="G48" s="266">
        <v>200</v>
      </c>
      <c r="H48" s="266">
        <v>200</v>
      </c>
    </row>
    <row r="49" spans="1:8" ht="20.25" customHeight="1" x14ac:dyDescent="0.2">
      <c r="A49" s="100" t="s">
        <v>145</v>
      </c>
      <c r="B49" s="621"/>
      <c r="C49" s="622" t="s">
        <v>203</v>
      </c>
      <c r="D49" s="623"/>
      <c r="E49" s="266">
        <v>10</v>
      </c>
      <c r="F49" s="266">
        <v>10</v>
      </c>
      <c r="G49" s="266">
        <v>10</v>
      </c>
      <c r="H49" s="266">
        <v>10</v>
      </c>
    </row>
    <row r="50" spans="1:8" ht="20.25" customHeight="1" x14ac:dyDescent="0.2">
      <c r="A50" s="154" t="s">
        <v>206</v>
      </c>
      <c r="B50" s="160"/>
      <c r="C50" s="161"/>
      <c r="D50" s="162"/>
      <c r="E50" s="266">
        <f>SUM(E51:E52)-SUM(E53:E54)</f>
        <v>-1100</v>
      </c>
      <c r="F50" s="266">
        <f>SUM(F51:F52)-SUM(F53:F54)</f>
        <v>-1100</v>
      </c>
      <c r="G50" s="266">
        <f>SUM(G51:G52)-SUM(G53:G54)</f>
        <v>-1100</v>
      </c>
      <c r="H50" s="266">
        <f>SUM(H51:H52)-SUM(H53:H54)</f>
        <v>-600</v>
      </c>
    </row>
    <row r="51" spans="1:8" ht="20.25" customHeight="1" x14ac:dyDescent="0.2">
      <c r="A51" s="154"/>
      <c r="B51" s="632" t="s">
        <v>207</v>
      </c>
      <c r="C51" s="622" t="s">
        <v>208</v>
      </c>
      <c r="D51" s="623"/>
      <c r="E51" s="266">
        <v>0</v>
      </c>
      <c r="F51" s="266">
        <v>0</v>
      </c>
      <c r="G51" s="266">
        <v>0</v>
      </c>
      <c r="H51" s="266">
        <v>500</v>
      </c>
    </row>
    <row r="52" spans="1:8" ht="20.25" customHeight="1" x14ac:dyDescent="0.2">
      <c r="A52" s="154"/>
      <c r="B52" s="632"/>
      <c r="C52" s="622" t="s">
        <v>203</v>
      </c>
      <c r="D52" s="623"/>
      <c r="E52" s="266">
        <v>200</v>
      </c>
      <c r="F52" s="266">
        <v>200</v>
      </c>
      <c r="G52" s="266">
        <v>200</v>
      </c>
      <c r="H52" s="266">
        <v>200</v>
      </c>
    </row>
    <row r="53" spans="1:8" ht="20.25" customHeight="1" x14ac:dyDescent="0.2">
      <c r="A53" s="154"/>
      <c r="B53" s="632" t="s">
        <v>206</v>
      </c>
      <c r="C53" s="622" t="s">
        <v>209</v>
      </c>
      <c r="D53" s="623"/>
      <c r="E53" s="266">
        <v>1000</v>
      </c>
      <c r="F53" s="266">
        <v>1000</v>
      </c>
      <c r="G53" s="266">
        <v>1000</v>
      </c>
      <c r="H53" s="266">
        <v>1000</v>
      </c>
    </row>
    <row r="54" spans="1:8" ht="20.25" customHeight="1" x14ac:dyDescent="0.2">
      <c r="A54" s="154"/>
      <c r="B54" s="632"/>
      <c r="C54" s="622" t="s">
        <v>203</v>
      </c>
      <c r="D54" s="623"/>
      <c r="E54" s="266">
        <v>300</v>
      </c>
      <c r="F54" s="266">
        <v>300</v>
      </c>
      <c r="G54" s="266">
        <v>300</v>
      </c>
      <c r="H54" s="266">
        <v>300</v>
      </c>
    </row>
    <row r="55" spans="1:8" ht="20.25" customHeight="1" x14ac:dyDescent="0.2">
      <c r="A55" s="163" t="s">
        <v>210</v>
      </c>
      <c r="B55" s="126"/>
      <c r="C55" s="295"/>
      <c r="D55" s="296"/>
      <c r="E55" s="266">
        <f>+E44+E45+E45+E50</f>
        <v>4020</v>
      </c>
      <c r="F55" s="266">
        <f>+F44+F45+F45+F50</f>
        <v>5340</v>
      </c>
      <c r="G55" s="266">
        <f>+G44+G45+G45+G50</f>
        <v>5160</v>
      </c>
      <c r="H55" s="266">
        <f>+H44+H45+H45+H50</f>
        <v>6620</v>
      </c>
    </row>
    <row r="56" spans="1:8" ht="20.25" customHeight="1" x14ac:dyDescent="0.2">
      <c r="A56" s="163" t="s">
        <v>211</v>
      </c>
      <c r="B56" s="126"/>
      <c r="C56" s="126"/>
      <c r="D56" s="127"/>
      <c r="E56" s="266">
        <f>+E55*0.35</f>
        <v>1407</v>
      </c>
      <c r="F56" s="266">
        <f>+F55*0.35</f>
        <v>1868.9999999999998</v>
      </c>
      <c r="G56" s="266">
        <f>+G55*0.35</f>
        <v>1805.9999999999998</v>
      </c>
      <c r="H56" s="266">
        <f>+H55*0.35</f>
        <v>2317</v>
      </c>
    </row>
    <row r="57" spans="1:8" ht="20.25" customHeight="1" x14ac:dyDescent="0.2">
      <c r="A57" s="163" t="s">
        <v>212</v>
      </c>
      <c r="B57" s="126"/>
      <c r="C57" s="126"/>
      <c r="D57" s="127"/>
      <c r="E57" s="266">
        <f>+E55-E56</f>
        <v>2613</v>
      </c>
      <c r="F57" s="266">
        <f>+F55-F56</f>
        <v>3471</v>
      </c>
      <c r="G57" s="266">
        <f>+G55-G56</f>
        <v>3354</v>
      </c>
      <c r="H57" s="266">
        <f>+H55-H56</f>
        <v>4303</v>
      </c>
    </row>
    <row r="58" spans="1:8" x14ac:dyDescent="0.2">
      <c r="E58" s="297"/>
      <c r="F58" s="297"/>
      <c r="G58" s="297"/>
      <c r="H58" s="297"/>
    </row>
    <row r="59" spans="1:8" ht="20.25" customHeight="1" x14ac:dyDescent="0.2">
      <c r="A59" s="622" t="s">
        <v>213</v>
      </c>
      <c r="B59" s="634"/>
      <c r="C59" s="634"/>
      <c r="D59" s="623"/>
      <c r="E59" s="266">
        <f>E55</f>
        <v>4020</v>
      </c>
      <c r="F59" s="266">
        <f t="shared" ref="F59:H59" si="0">F55</f>
        <v>5340</v>
      </c>
      <c r="G59" s="266">
        <f t="shared" si="0"/>
        <v>5160</v>
      </c>
      <c r="H59" s="266">
        <f t="shared" si="0"/>
        <v>6620</v>
      </c>
    </row>
    <row r="60" spans="1:8" ht="20.25" customHeight="1" x14ac:dyDescent="0.2">
      <c r="A60" s="622" t="s">
        <v>214</v>
      </c>
      <c r="B60" s="634"/>
      <c r="C60" s="634"/>
      <c r="D60" s="623"/>
      <c r="E60" s="298">
        <f>E53-E51</f>
        <v>1000</v>
      </c>
      <c r="F60" s="298">
        <f>F53-F51</f>
        <v>1000</v>
      </c>
      <c r="G60" s="298">
        <f>G53-G51</f>
        <v>1000</v>
      </c>
      <c r="H60" s="298">
        <f>H53-H51</f>
        <v>500</v>
      </c>
    </row>
    <row r="61" spans="1:8" ht="20.25" customHeight="1" x14ac:dyDescent="0.2">
      <c r="A61" s="622" t="s">
        <v>215</v>
      </c>
      <c r="B61" s="634"/>
      <c r="C61" s="634"/>
      <c r="D61" s="623"/>
      <c r="E61" s="299">
        <v>2000</v>
      </c>
      <c r="F61" s="299">
        <v>2000</v>
      </c>
      <c r="G61" s="298">
        <v>2000</v>
      </c>
      <c r="H61" s="299">
        <v>2000</v>
      </c>
    </row>
    <row r="62" spans="1:8" ht="20.25" customHeight="1" x14ac:dyDescent="0.2">
      <c r="A62" s="622" t="s">
        <v>216</v>
      </c>
      <c r="B62" s="634"/>
      <c r="C62" s="634"/>
      <c r="D62" s="623"/>
      <c r="E62" s="299">
        <v>1</v>
      </c>
      <c r="F62" s="299">
        <v>1</v>
      </c>
      <c r="G62" s="298">
        <v>1</v>
      </c>
      <c r="H62" s="299">
        <v>1</v>
      </c>
    </row>
    <row r="63" spans="1:8" ht="20.25" customHeight="1" thickBot="1" x14ac:dyDescent="0.25">
      <c r="A63" s="635" t="s">
        <v>217</v>
      </c>
      <c r="B63" s="636"/>
      <c r="C63" s="636"/>
      <c r="D63" s="637"/>
      <c r="E63" s="299">
        <v>1000</v>
      </c>
      <c r="F63" s="299">
        <v>1000</v>
      </c>
      <c r="G63" s="298">
        <v>1000</v>
      </c>
      <c r="H63" s="300">
        <v>1000</v>
      </c>
    </row>
    <row r="64" spans="1:8" ht="20.25" customHeight="1" thickTop="1" thickBot="1" x14ac:dyDescent="0.25">
      <c r="A64" s="638" t="s">
        <v>218</v>
      </c>
      <c r="B64" s="639"/>
      <c r="C64" s="639"/>
      <c r="D64" s="640"/>
      <c r="E64" s="301">
        <f>IF(ISERROR((E59+E60+E61)/E62+E63)=TRUE,"",(E59+E60+E61)/E62+E63)</f>
        <v>8020</v>
      </c>
      <c r="F64" s="301">
        <f t="shared" ref="F64:H64" si="1">IF(ISERROR((F59+F60+F61)/F62+F63)=TRUE,"",(F59+F60+F61)/F62+F63)</f>
        <v>9340</v>
      </c>
      <c r="G64" s="302">
        <f t="shared" si="1"/>
        <v>9160</v>
      </c>
      <c r="H64" s="303">
        <f t="shared" si="1"/>
        <v>10120</v>
      </c>
    </row>
    <row r="65" spans="1:9" ht="28.5" customHeight="1" thickTop="1" x14ac:dyDescent="0.2">
      <c r="A65" s="641" t="s">
        <v>312</v>
      </c>
      <c r="B65" s="641"/>
      <c r="C65" s="641"/>
      <c r="D65" s="641"/>
      <c r="E65" s="641"/>
      <c r="F65" s="641"/>
      <c r="G65" s="641"/>
      <c r="H65" s="641"/>
      <c r="I65" s="641"/>
    </row>
    <row r="66" spans="1:9" x14ac:dyDescent="0.2">
      <c r="A66" s="633" t="s">
        <v>221</v>
      </c>
      <c r="B66" s="633"/>
      <c r="C66" s="633"/>
      <c r="D66" s="633"/>
      <c r="E66" s="633"/>
      <c r="F66" s="633"/>
      <c r="G66" s="633"/>
      <c r="H66" s="633"/>
    </row>
  </sheetData>
  <mergeCells count="29">
    <mergeCell ref="A62:D62"/>
    <mergeCell ref="A63:D63"/>
    <mergeCell ref="A64:D64"/>
    <mergeCell ref="A65:I65"/>
    <mergeCell ref="A66:H66"/>
    <mergeCell ref="A61:D61"/>
    <mergeCell ref="B48:B49"/>
    <mergeCell ref="C48:D48"/>
    <mergeCell ref="C49:D49"/>
    <mergeCell ref="B51:B52"/>
    <mergeCell ref="C51:D51"/>
    <mergeCell ref="C52:D52"/>
    <mergeCell ref="B53:B54"/>
    <mergeCell ref="C53:D53"/>
    <mergeCell ref="C54:D54"/>
    <mergeCell ref="A59:D59"/>
    <mergeCell ref="A60:D60"/>
    <mergeCell ref="C33:D33"/>
    <mergeCell ref="C34:D34"/>
    <mergeCell ref="C36:D36"/>
    <mergeCell ref="B46:B47"/>
    <mergeCell ref="C46:D46"/>
    <mergeCell ref="C47:D47"/>
    <mergeCell ref="C32:D32"/>
    <mergeCell ref="A6:C6"/>
    <mergeCell ref="A28:C28"/>
    <mergeCell ref="B29:D29"/>
    <mergeCell ref="B30:D30"/>
    <mergeCell ref="B31:D31"/>
  </mergeCells>
  <phoneticPr fontId="3"/>
  <pageMargins left="0.7" right="0.7" top="0.75" bottom="0.75" header="0.3" footer="0.3"/>
  <pageSetup paperSize="9" scale="52" orientation="portrait" r:id="rId1"/>
  <colBreaks count="1" manualBreakCount="1">
    <brk id="9"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6</vt:i4>
      </vt:variant>
    </vt:vector>
  </HeadingPairs>
  <TitlesOfParts>
    <vt:vector size="15" baseType="lpstr">
      <vt:lpstr>基本構想基準</vt:lpstr>
      <vt:lpstr>申請書（新規）改良後</vt:lpstr>
      <vt:lpstr>申請書（変更）改良後</vt:lpstr>
      <vt:lpstr>添付資料共通（機械・施設の一覧）</vt:lpstr>
      <vt:lpstr>添付資料（個人）</vt:lpstr>
      <vt:lpstr>添付資料（法人）</vt:lpstr>
      <vt:lpstr>添付資料（畜産）</vt:lpstr>
      <vt:lpstr>添付資料記入例（個人）</vt:lpstr>
      <vt:lpstr>添付資料記入例（法人)</vt:lpstr>
      <vt:lpstr>'申請書（新規）改良後'!Print_Area</vt:lpstr>
      <vt:lpstr>'申請書（変更）改良後'!Print_Area</vt:lpstr>
      <vt:lpstr>'添付資料（個人）'!Print_Area</vt:lpstr>
      <vt:lpstr>'添付資料（畜産）'!Print_Area</vt:lpstr>
      <vt:lpstr>'添付資料（法人）'!Print_Area</vt:lpstr>
      <vt:lpstr>'添付資料記入例（法人)'!Print_Area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2023-03-31T07:43:35Z</dcterms:created>
  <dcterms:modified xsi:type="dcterms:W3CDTF">2026-10-05T07:12:57Z</dcterms:modified>
</cp:coreProperties>
</file>